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9035" windowHeight="6360" activeTab="0"/>
  </bookViews>
  <sheets>
    <sheet name="Foglio1" sheetId="1" r:id="rId1"/>
    <sheet name="Foglio2" sheetId="2" r:id="rId2"/>
    <sheet name="riepilogo-pagato-fond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<sst xmlns="http://schemas.openxmlformats.org/spreadsheetml/2006/main" count="123" uniqueCount="89">
  <si>
    <t>Atto</t>
  </si>
  <si>
    <t>Ammontare complessivo</t>
  </si>
  <si>
    <t>Ammontare dei premi effettivamente distribuiti</t>
  </si>
  <si>
    <t>AREA COMPARTO</t>
  </si>
  <si>
    <t>AREA DIRIGENZA MEDICA E VETERINARIA</t>
  </si>
  <si>
    <t>AREA DIRIGENZA SPTA</t>
  </si>
  <si>
    <t>ammontare complessivo premi di Produttività/Risultato</t>
  </si>
  <si>
    <t>ASUR MARCHE - AREA VASTA 1 - anno 2014</t>
  </si>
  <si>
    <t>AV1</t>
  </si>
  <si>
    <t>AREA VASTA N. 1</t>
  </si>
  <si>
    <t>Personale non dirigente del Comparto Sanità – CCNL del 31/7/2009 e D.L. 78/2010 – Quantificazione definitiva dei fondi di Area Vasta per l’anno 2013 e quantificazione provvisoria per l’anno 2014.</t>
  </si>
  <si>
    <t>Sì</t>
  </si>
  <si>
    <t>No</t>
  </si>
  <si>
    <t>dal 06/06/2014 al 20/06/2014</t>
  </si>
  <si>
    <t>mostra</t>
  </si>
  <si>
    <t>Area Dirigenza Medica e Veterinaria - CCNL del 6/5/2010 (b.e. 2008/09) e D.L. 78/2010: determinazione definitiva fondi di Area Vasta per l’anno 2013 e quantificazione provvisoria per l’anno 2014.</t>
  </si>
  <si>
    <t>Area dirigenza sanitaria, professionale, tecnica e amministrativa - CCNL del 6/5/2010 (b.e. 2008/09) e D.L. 78/2010 - determinazione definitiva fondi Area Vasta per l’anno 2013 e quantificazione provvisoria per l’anno 2014.</t>
  </si>
  <si>
    <t>Numero</t>
  </si>
  <si>
    <t>Data</t>
  </si>
  <si>
    <t>Registro</t>
  </si>
  <si>
    <t>Servizio</t>
  </si>
  <si>
    <t>Oggetto</t>
  </si>
  <si>
    <t>Pubb. Web</t>
  </si>
  <si>
    <t>Sogg. controllo</t>
  </si>
  <si>
    <t>Pubblicazione</t>
  </si>
  <si>
    <t>Esecutività</t>
  </si>
  <si>
    <t>Decisione Giunta</t>
  </si>
  <si>
    <t>Stato</t>
  </si>
  <si>
    <t>Identificativo</t>
  </si>
  <si>
    <t>Codice</t>
  </si>
  <si>
    <t>Descrizione</t>
  </si>
  <si>
    <t>FONDO</t>
  </si>
  <si>
    <t>stipendi</t>
  </si>
  <si>
    <t>stipendi-MODULO FONDI 2014</t>
  </si>
  <si>
    <t>PAGATO MODULO FONDI 2014</t>
  </si>
  <si>
    <t>G/C</t>
  </si>
  <si>
    <t>2015 COMP.2014</t>
  </si>
  <si>
    <t>RESIDUO</t>
  </si>
  <si>
    <t>FONDO IN PROC. AREAS</t>
  </si>
  <si>
    <t>DIFFERENZA</t>
  </si>
  <si>
    <t>01SPTA.RIS10.1</t>
  </si>
  <si>
    <t>A.2</t>
  </si>
  <si>
    <t>A1SPTA.RIS14</t>
  </si>
  <si>
    <t>AV 01 FONDO RISULTATO DIRIGENZA SPTA ANNO 2014</t>
  </si>
  <si>
    <t>SAN</t>
  </si>
  <si>
    <t>01SPTA.RIS10.2</t>
  </si>
  <si>
    <t>PTA</t>
  </si>
  <si>
    <t>01SPTA.RIS10.3</t>
  </si>
  <si>
    <t>PR.SAN</t>
  </si>
  <si>
    <t>01SPTA.POS10.1</t>
  </si>
  <si>
    <t>A.1</t>
  </si>
  <si>
    <t>A1SPTA.POS14</t>
  </si>
  <si>
    <t>AV 01 FONDO POSIZIONE DIRIGENZA SPTA ANNO 2014</t>
  </si>
  <si>
    <t>01SPTA.POS10.2</t>
  </si>
  <si>
    <t>01SPTA.POS10.3</t>
  </si>
  <si>
    <t>01SPTA.CONLAV10</t>
  </si>
  <si>
    <t>A.3</t>
  </si>
  <si>
    <t>A1SPTA.CONLAV14</t>
  </si>
  <si>
    <t>AV 01 FONDO CONDIZIONI DI LAVORO DIRIGENZA SPTA ANNO 2014</t>
  </si>
  <si>
    <t>01DM.RIS10</t>
  </si>
  <si>
    <t>A1DM.RIS14</t>
  </si>
  <si>
    <t>AV 01 FONDO RISULTATO DIRIGENZA MEDICA ANNO 2014</t>
  </si>
  <si>
    <t>01DM.FONPOS10</t>
  </si>
  <si>
    <t>A1DM.FONPOS14</t>
  </si>
  <si>
    <t>AV 01 FONDO POSIZIONE DIRIGENZA MEDICA ANNO 2014</t>
  </si>
  <si>
    <t>01DM.CONLAV10</t>
  </si>
  <si>
    <t>A1DM.CONLAV14</t>
  </si>
  <si>
    <t>AV 01 FONDO CONDIZIONI DI LAVORO DIRIGENZA MEDICA ANNO 2014</t>
  </si>
  <si>
    <t>01COMP.PROCOL10</t>
  </si>
  <si>
    <t>A1COMP.PROCOL14</t>
  </si>
  <si>
    <t>AV 01 FONDO PRODUTTIVITA' COLLETTIVA DEL COMPARTO ANNO 2014</t>
  </si>
  <si>
    <t>01COMP.FASCE10</t>
  </si>
  <si>
    <t>A1COMP.FASCE14</t>
  </si>
  <si>
    <t>AV 01 FONDO FASCE COMPARTO 2014</t>
  </si>
  <si>
    <t>01COMP.COND10</t>
  </si>
  <si>
    <t>A1COMP.COND14</t>
  </si>
  <si>
    <t>AV 01 FONDO CONDIZIONI DI LAVORO COMPARTO ANNO 2014</t>
  </si>
  <si>
    <t>TOT.</t>
  </si>
  <si>
    <t>A.5</t>
  </si>
  <si>
    <t>Fondo per oneri sociali</t>
  </si>
  <si>
    <t>A.6</t>
  </si>
  <si>
    <t>Fondo per IRAP</t>
  </si>
  <si>
    <t>MESE</t>
  </si>
  <si>
    <t>STIPENDI</t>
  </si>
  <si>
    <t>MODULO FONDI AREAS</t>
  </si>
  <si>
    <t>Totale complessivo</t>
  </si>
  <si>
    <t>Determina n.483/AV1 del 6/6/2014</t>
  </si>
  <si>
    <t>Determina n.482/AV1 del 6/6/2014</t>
  </si>
  <si>
    <t>Determina n.481/AV1 del 6/6/2014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</si>
</sst>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12">
    <font>
      <sz val="10"/>
      <name val="Arial"/>
      <family val="0"/>
    </font>
    <font>
      <b/>
      <sz val="10"/>
      <name val="Arial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b/>
      <sz val="9"/>
      <color indexed="9"/>
      <name val="Verdana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i/>
      <sz val="10"/>
      <name val="Arial"/>
      <family val="0"/>
    </font>
    <font>
      <i/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3" fontId="0" fillId="0" borderId="2" xfId="17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0" borderId="1" xfId="15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0" fillId="0" borderId="0" xfId="0" applyAlignment="1">
      <alignment wrapText="1"/>
    </xf>
    <xf numFmtId="0" fontId="0" fillId="2" borderId="7" xfId="0" applyFill="1" applyBorder="1" applyAlignment="1">
      <alignment wrapText="1"/>
    </xf>
    <xf numFmtId="43" fontId="0" fillId="2" borderId="7" xfId="17" applyFill="1" applyBorder="1" applyAlignment="1">
      <alignment wrapText="1"/>
    </xf>
    <xf numFmtId="43" fontId="0" fillId="4" borderId="7" xfId="17" applyFont="1" applyFill="1" applyBorder="1" applyAlignment="1">
      <alignment wrapText="1"/>
    </xf>
    <xf numFmtId="43" fontId="0" fillId="2" borderId="7" xfId="17" applyFont="1" applyFill="1" applyBorder="1" applyAlignment="1">
      <alignment wrapText="1"/>
    </xf>
    <xf numFmtId="43" fontId="0" fillId="5" borderId="3" xfId="17" applyFont="1" applyFill="1" applyBorder="1" applyAlignment="1">
      <alignment wrapText="1"/>
    </xf>
    <xf numFmtId="43" fontId="0" fillId="5" borderId="3" xfId="17" applyFill="1" applyBorder="1" applyAlignment="1">
      <alignment wrapText="1"/>
    </xf>
    <xf numFmtId="0" fontId="6" fillId="0" borderId="8" xfId="19" applyFont="1" applyFill="1" applyBorder="1" applyAlignment="1">
      <alignment horizontal="left"/>
      <protection/>
    </xf>
    <xf numFmtId="0" fontId="0" fillId="0" borderId="3" xfId="0" applyBorder="1" applyAlignment="1">
      <alignment/>
    </xf>
    <xf numFmtId="0" fontId="7" fillId="6" borderId="3" xfId="0" applyFont="1" applyFill="1" applyBorder="1" applyAlignment="1">
      <alignment wrapText="1"/>
    </xf>
    <xf numFmtId="43" fontId="7" fillId="6" borderId="3" xfId="17" applyFont="1" applyFill="1" applyBorder="1" applyAlignment="1">
      <alignment wrapText="1"/>
    </xf>
    <xf numFmtId="43" fontId="8" fillId="6" borderId="3" xfId="17" applyFont="1" applyFill="1" applyBorder="1" applyAlignment="1">
      <alignment wrapText="1"/>
    </xf>
    <xf numFmtId="0" fontId="7" fillId="7" borderId="3" xfId="0" applyFont="1" applyFill="1" applyBorder="1" applyAlignment="1">
      <alignment wrapText="1"/>
    </xf>
    <xf numFmtId="43" fontId="7" fillId="7" borderId="3" xfId="17" applyFont="1" applyFill="1" applyBorder="1" applyAlignment="1">
      <alignment wrapText="1"/>
    </xf>
    <xf numFmtId="43" fontId="9" fillId="6" borderId="3" xfId="17" applyFont="1" applyFill="1" applyBorder="1" applyAlignment="1">
      <alignment wrapText="1"/>
    </xf>
    <xf numFmtId="43" fontId="9" fillId="7" borderId="3" xfId="17" applyFont="1" applyFill="1" applyBorder="1" applyAlignment="1">
      <alignment wrapText="1"/>
    </xf>
    <xf numFmtId="43" fontId="8" fillId="7" borderId="3" xfId="17" applyFont="1" applyFill="1" applyBorder="1" applyAlignment="1">
      <alignment wrapText="1"/>
    </xf>
    <xf numFmtId="0" fontId="0" fillId="0" borderId="0" xfId="0" applyBorder="1" applyAlignment="1">
      <alignment/>
    </xf>
    <xf numFmtId="0" fontId="7" fillId="6" borderId="0" xfId="0" applyFont="1" applyFill="1" applyBorder="1" applyAlignment="1">
      <alignment wrapText="1"/>
    </xf>
    <xf numFmtId="43" fontId="7" fillId="6" borderId="0" xfId="17" applyFont="1" applyFill="1" applyBorder="1" applyAlignment="1">
      <alignment wrapText="1"/>
    </xf>
    <xf numFmtId="43" fontId="0" fillId="0" borderId="0" xfId="17" applyAlignment="1">
      <alignment/>
    </xf>
    <xf numFmtId="43" fontId="10" fillId="0" borderId="3" xfId="17" applyFont="1" applyBorder="1" applyAlignment="1">
      <alignment/>
    </xf>
    <xf numFmtId="43" fontId="11" fillId="6" borderId="3" xfId="17" applyFont="1" applyFill="1" applyBorder="1" applyAlignment="1">
      <alignment/>
    </xf>
    <xf numFmtId="43" fontId="7" fillId="6" borderId="3" xfId="17" applyFont="1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wrapText="1"/>
    </xf>
    <xf numFmtId="4" fontId="0" fillId="5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2" xfId="0" applyNumberForma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ldelli.PC-BALDELLI\Documenti\AREAS\Fondi\AV1\2014\Residui_Fondi_al_31_12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fondi.da.stipendi"/>
      <sheetName val="mod.fondo.pos.dm"/>
      <sheetName val="DETTAGLIO_A1DM.FONPOS14"/>
    </sheetNames>
    <sheetDataSet>
      <sheetData sheetId="1">
        <row r="1">
          <cell r="F1" t="str">
            <v>SommaDiCompetenza</v>
          </cell>
          <cell r="G1" t="str">
            <v>SommaDiTrattenuta</v>
          </cell>
          <cell r="H1" t="str">
            <v>Fondo</v>
          </cell>
        </row>
        <row r="2">
          <cell r="F2">
            <v>516.44</v>
          </cell>
          <cell r="G2">
            <v>0</v>
          </cell>
          <cell r="H2" t="str">
            <v>01COMP.FASCE10</v>
          </cell>
        </row>
        <row r="3">
          <cell r="F3">
            <v>1139.64</v>
          </cell>
          <cell r="G3">
            <v>0</v>
          </cell>
          <cell r="H3" t="str">
            <v>01SPTA.POS10.2</v>
          </cell>
        </row>
        <row r="4">
          <cell r="F4">
            <v>432.36</v>
          </cell>
          <cell r="G4">
            <v>0</v>
          </cell>
          <cell r="H4" t="str">
            <v>01SPTA.POS10.2</v>
          </cell>
        </row>
        <row r="5">
          <cell r="F5">
            <v>107.3</v>
          </cell>
          <cell r="G5">
            <v>0</v>
          </cell>
          <cell r="H5" t="str">
            <v>01COMP.FASCE10</v>
          </cell>
        </row>
        <row r="6">
          <cell r="F6">
            <v>3666.77</v>
          </cell>
          <cell r="G6">
            <v>0</v>
          </cell>
          <cell r="H6" t="str">
            <v>01SPTA.POS10.2</v>
          </cell>
        </row>
        <row r="7">
          <cell r="F7">
            <v>7987.69</v>
          </cell>
          <cell r="G7">
            <v>0</v>
          </cell>
          <cell r="H7" t="str">
            <v>01SPTA.POS10.2</v>
          </cell>
        </row>
        <row r="8">
          <cell r="F8">
            <v>2618.58</v>
          </cell>
          <cell r="G8">
            <v>0</v>
          </cell>
          <cell r="H8" t="str">
            <v>01SPTA.POS10.2</v>
          </cell>
        </row>
        <row r="9">
          <cell r="F9">
            <v>1709.46</v>
          </cell>
          <cell r="G9">
            <v>0</v>
          </cell>
          <cell r="H9" t="str">
            <v>01SPTA.POS10.2</v>
          </cell>
        </row>
        <row r="10">
          <cell r="F10">
            <v>648.54</v>
          </cell>
          <cell r="G10">
            <v>0</v>
          </cell>
          <cell r="H10" t="str">
            <v>01SPTA.POS10.2</v>
          </cell>
        </row>
        <row r="11">
          <cell r="F11">
            <v>12303.08</v>
          </cell>
          <cell r="G11">
            <v>0</v>
          </cell>
          <cell r="H11" t="str">
            <v>01COMP.FASCE10</v>
          </cell>
        </row>
        <row r="12">
          <cell r="F12">
            <v>29618.72</v>
          </cell>
          <cell r="G12">
            <v>0</v>
          </cell>
          <cell r="H12" t="str">
            <v>01COMP.FASCE10</v>
          </cell>
        </row>
        <row r="13">
          <cell r="F13">
            <v>86.76</v>
          </cell>
          <cell r="G13">
            <v>0</v>
          </cell>
          <cell r="H13" t="str">
            <v>01COMP.FASCE10</v>
          </cell>
        </row>
        <row r="14">
          <cell r="F14">
            <v>5245.16</v>
          </cell>
          <cell r="G14">
            <v>0</v>
          </cell>
          <cell r="H14" t="str">
            <v>01COMP.FASCE10</v>
          </cell>
        </row>
        <row r="15">
          <cell r="F15">
            <v>284.39</v>
          </cell>
          <cell r="G15">
            <v>0</v>
          </cell>
          <cell r="H15" t="str">
            <v>01COMP.FASCE10</v>
          </cell>
        </row>
        <row r="16">
          <cell r="F16">
            <v>1480.51</v>
          </cell>
          <cell r="G16">
            <v>0</v>
          </cell>
          <cell r="H16" t="str">
            <v>01SPTA.POS10.2</v>
          </cell>
        </row>
        <row r="17">
          <cell r="F17">
            <v>482</v>
          </cell>
          <cell r="G17">
            <v>0</v>
          </cell>
          <cell r="H17" t="str">
            <v>01COMP.COND10</v>
          </cell>
        </row>
        <row r="18">
          <cell r="F18">
            <v>3708.56</v>
          </cell>
          <cell r="G18">
            <v>0</v>
          </cell>
          <cell r="H18" t="str">
            <v>01COMP.FASCE10</v>
          </cell>
        </row>
        <row r="19">
          <cell r="F19">
            <v>400</v>
          </cell>
          <cell r="G19">
            <v>0</v>
          </cell>
          <cell r="H19" t="str">
            <v>01COMP.COND10</v>
          </cell>
        </row>
        <row r="20">
          <cell r="F20">
            <v>7237.15</v>
          </cell>
          <cell r="G20">
            <v>0</v>
          </cell>
          <cell r="H20" t="str">
            <v>01SPTA.POS10.2</v>
          </cell>
        </row>
        <row r="21">
          <cell r="F21">
            <v>12916.52</v>
          </cell>
          <cell r="G21">
            <v>0</v>
          </cell>
          <cell r="H21" t="str">
            <v>01SPTA.POS10.2</v>
          </cell>
        </row>
        <row r="22">
          <cell r="F22">
            <v>2597.22</v>
          </cell>
          <cell r="G22">
            <v>0</v>
          </cell>
          <cell r="H22" t="str">
            <v>01SPTA.POS10.2</v>
          </cell>
        </row>
        <row r="23">
          <cell r="F23">
            <v>3065.28</v>
          </cell>
          <cell r="G23">
            <v>0</v>
          </cell>
          <cell r="H23" t="str">
            <v>01SPTA.POS10.2</v>
          </cell>
        </row>
        <row r="24">
          <cell r="F24">
            <v>864.72</v>
          </cell>
          <cell r="G24">
            <v>0</v>
          </cell>
          <cell r="H24" t="str">
            <v>01SPTA.POS10.2</v>
          </cell>
        </row>
        <row r="25">
          <cell r="F25">
            <v>11515.53</v>
          </cell>
          <cell r="G25">
            <v>0</v>
          </cell>
          <cell r="H25" t="str">
            <v>01COMP.FASCE10</v>
          </cell>
        </row>
        <row r="26">
          <cell r="F26">
            <v>21250.6</v>
          </cell>
          <cell r="G26">
            <v>0</v>
          </cell>
          <cell r="H26" t="str">
            <v>01COMP.FASCE10</v>
          </cell>
        </row>
        <row r="27">
          <cell r="F27">
            <v>216.75</v>
          </cell>
          <cell r="G27">
            <v>0</v>
          </cell>
          <cell r="H27" t="str">
            <v>01COMP.FASCE10</v>
          </cell>
        </row>
        <row r="28">
          <cell r="F28">
            <v>304.11</v>
          </cell>
          <cell r="G28">
            <v>0</v>
          </cell>
          <cell r="H28" t="str">
            <v>01COMP.FASCE10</v>
          </cell>
        </row>
        <row r="29">
          <cell r="F29">
            <v>364.73</v>
          </cell>
          <cell r="G29">
            <v>0</v>
          </cell>
          <cell r="H29" t="str">
            <v>01COMP.FASCE10</v>
          </cell>
        </row>
        <row r="30">
          <cell r="F30">
            <v>864.72</v>
          </cell>
          <cell r="G30">
            <v>0</v>
          </cell>
          <cell r="H30" t="str">
            <v>01SPTA.POS10.1</v>
          </cell>
        </row>
        <row r="31">
          <cell r="F31">
            <v>2789.53</v>
          </cell>
          <cell r="G31">
            <v>0</v>
          </cell>
          <cell r="H31" t="str">
            <v>01DM.CONLAV10</v>
          </cell>
        </row>
        <row r="32">
          <cell r="F32">
            <v>186278.48</v>
          </cell>
          <cell r="G32">
            <v>0</v>
          </cell>
          <cell r="H32" t="str">
            <v>01DM.FONPOS10</v>
          </cell>
        </row>
        <row r="33">
          <cell r="F33">
            <v>20814.41</v>
          </cell>
          <cell r="G33">
            <v>0</v>
          </cell>
          <cell r="H33" t="str">
            <v>01DM.FONPOS10</v>
          </cell>
        </row>
        <row r="34">
          <cell r="F34">
            <v>65575.91</v>
          </cell>
          <cell r="G34">
            <v>0</v>
          </cell>
          <cell r="H34" t="str">
            <v>01DM.FONPOS10</v>
          </cell>
        </row>
        <row r="35">
          <cell r="F35">
            <v>4519.01</v>
          </cell>
          <cell r="G35">
            <v>0</v>
          </cell>
          <cell r="H35" t="str">
            <v>01DM.FONPOS10</v>
          </cell>
        </row>
        <row r="36">
          <cell r="F36">
            <v>79184.71</v>
          </cell>
          <cell r="G36">
            <v>0</v>
          </cell>
          <cell r="H36" t="str">
            <v>01DM.FONPOS10</v>
          </cell>
        </row>
        <row r="37">
          <cell r="F37">
            <v>13362</v>
          </cell>
          <cell r="G37">
            <v>0</v>
          </cell>
          <cell r="H37" t="str">
            <v>01DM.FONPOS10</v>
          </cell>
        </row>
        <row r="38">
          <cell r="F38">
            <v>60.25</v>
          </cell>
          <cell r="G38">
            <v>0</v>
          </cell>
          <cell r="H38" t="str">
            <v>01SPTA.CONLAV10</v>
          </cell>
        </row>
        <row r="39">
          <cell r="F39">
            <v>535.05</v>
          </cell>
          <cell r="G39">
            <v>0</v>
          </cell>
          <cell r="H39" t="str">
            <v>01SPTA.POS10.1</v>
          </cell>
        </row>
        <row r="40">
          <cell r="F40">
            <v>3403.95</v>
          </cell>
          <cell r="G40">
            <v>0</v>
          </cell>
          <cell r="H40" t="str">
            <v>01SPTA.POS10.1</v>
          </cell>
        </row>
        <row r="41">
          <cell r="F41">
            <v>10245.22</v>
          </cell>
          <cell r="G41">
            <v>0</v>
          </cell>
          <cell r="H41" t="str">
            <v>01SPTA.POS10.1</v>
          </cell>
        </row>
        <row r="42">
          <cell r="F42">
            <v>1032.92</v>
          </cell>
          <cell r="G42">
            <v>0</v>
          </cell>
          <cell r="H42" t="str">
            <v>01SPTA.POS10.1</v>
          </cell>
        </row>
        <row r="43">
          <cell r="F43">
            <v>1663.49</v>
          </cell>
          <cell r="G43">
            <v>0</v>
          </cell>
          <cell r="H43" t="str">
            <v>01SPTA.POS10.2</v>
          </cell>
        </row>
        <row r="44">
          <cell r="F44">
            <v>1142.64</v>
          </cell>
          <cell r="G44">
            <v>0</v>
          </cell>
          <cell r="H44" t="str">
            <v>01SPTA.POS10.1</v>
          </cell>
        </row>
        <row r="45">
          <cell r="F45">
            <v>2616.6</v>
          </cell>
          <cell r="G45">
            <v>0</v>
          </cell>
          <cell r="H45" t="str">
            <v>01SPTA.POS10.2</v>
          </cell>
        </row>
        <row r="46">
          <cell r="F46">
            <v>619.68</v>
          </cell>
          <cell r="G46">
            <v>0</v>
          </cell>
          <cell r="H46" t="str">
            <v>01COMP.COND10</v>
          </cell>
        </row>
        <row r="47">
          <cell r="F47">
            <v>170.46</v>
          </cell>
          <cell r="G47">
            <v>0</v>
          </cell>
          <cell r="H47" t="str">
            <v>01COMP.COND10</v>
          </cell>
        </row>
        <row r="48">
          <cell r="F48">
            <v>72790.14</v>
          </cell>
          <cell r="G48">
            <v>0</v>
          </cell>
          <cell r="H48" t="str">
            <v>01COMP.FASCE10</v>
          </cell>
        </row>
        <row r="49">
          <cell r="F49">
            <v>169425.49</v>
          </cell>
          <cell r="G49">
            <v>0</v>
          </cell>
          <cell r="H49" t="str">
            <v>01COMP.FASCE10</v>
          </cell>
        </row>
        <row r="50">
          <cell r="F50">
            <v>33275.85</v>
          </cell>
          <cell r="G50">
            <v>0</v>
          </cell>
          <cell r="H50" t="str">
            <v>01COMP.FASCE10</v>
          </cell>
        </row>
        <row r="51">
          <cell r="F51">
            <v>252.14</v>
          </cell>
          <cell r="G51">
            <v>0</v>
          </cell>
          <cell r="H51" t="str">
            <v>01COMP.FASCE10</v>
          </cell>
        </row>
        <row r="52">
          <cell r="F52">
            <v>9812.36</v>
          </cell>
          <cell r="G52">
            <v>0</v>
          </cell>
          <cell r="H52" t="str">
            <v>01COMP.FASCE10</v>
          </cell>
        </row>
        <row r="53">
          <cell r="F53">
            <v>1181.6</v>
          </cell>
          <cell r="G53">
            <v>0</v>
          </cell>
          <cell r="H53" t="str">
            <v>01COMP.FASCE10</v>
          </cell>
        </row>
        <row r="54">
          <cell r="F54">
            <v>2982.42</v>
          </cell>
          <cell r="G54">
            <v>0</v>
          </cell>
          <cell r="H54" t="str">
            <v>01COMP.COND10</v>
          </cell>
        </row>
        <row r="55">
          <cell r="F55">
            <v>1549.35</v>
          </cell>
          <cell r="G55">
            <v>0</v>
          </cell>
          <cell r="H55" t="str">
            <v>01COMP.COND10</v>
          </cell>
        </row>
        <row r="56">
          <cell r="F56">
            <v>8519.69</v>
          </cell>
          <cell r="G56">
            <v>0</v>
          </cell>
          <cell r="H56" t="str">
            <v>01COMP.FASCE10</v>
          </cell>
        </row>
        <row r="57">
          <cell r="F57">
            <v>2140.2</v>
          </cell>
          <cell r="G57">
            <v>0</v>
          </cell>
          <cell r="H57" t="str">
            <v>01DM.FONPOS10</v>
          </cell>
        </row>
        <row r="58">
          <cell r="F58">
            <v>19339.52</v>
          </cell>
          <cell r="G58">
            <v>0</v>
          </cell>
          <cell r="H58" t="str">
            <v>01SPTA.POS10.1</v>
          </cell>
        </row>
        <row r="59">
          <cell r="F59">
            <v>1982.43</v>
          </cell>
          <cell r="G59">
            <v>0</v>
          </cell>
          <cell r="H59" t="str">
            <v>01DM.CONLAV10</v>
          </cell>
        </row>
        <row r="60">
          <cell r="F60">
            <v>3708.56</v>
          </cell>
          <cell r="G60">
            <v>0</v>
          </cell>
          <cell r="H60" t="str">
            <v>01COMP.FASCE10</v>
          </cell>
        </row>
        <row r="61">
          <cell r="F61">
            <v>1613.16</v>
          </cell>
          <cell r="G61">
            <v>0</v>
          </cell>
          <cell r="H61" t="str">
            <v>01SPTA.POS10.2</v>
          </cell>
        </row>
        <row r="62">
          <cell r="F62">
            <v>1139.64</v>
          </cell>
          <cell r="G62">
            <v>0</v>
          </cell>
          <cell r="H62" t="str">
            <v>01SPTA.POS10.2</v>
          </cell>
        </row>
        <row r="63">
          <cell r="F63">
            <v>432.36</v>
          </cell>
          <cell r="G63">
            <v>0</v>
          </cell>
          <cell r="H63" t="str">
            <v>01SPTA.POS10.2</v>
          </cell>
        </row>
        <row r="64">
          <cell r="F64">
            <v>3666.77</v>
          </cell>
          <cell r="G64">
            <v>0</v>
          </cell>
          <cell r="H64" t="str">
            <v>01SPTA.POS10.2</v>
          </cell>
        </row>
        <row r="65">
          <cell r="F65">
            <v>7987.69</v>
          </cell>
          <cell r="G65">
            <v>0</v>
          </cell>
          <cell r="H65" t="str">
            <v>01SPTA.POS10.2</v>
          </cell>
        </row>
        <row r="66">
          <cell r="F66">
            <v>2618.58</v>
          </cell>
          <cell r="G66">
            <v>0</v>
          </cell>
          <cell r="H66" t="str">
            <v>01SPTA.POS10.2</v>
          </cell>
        </row>
        <row r="67">
          <cell r="F67">
            <v>1709.46</v>
          </cell>
          <cell r="G67">
            <v>0</v>
          </cell>
          <cell r="H67" t="str">
            <v>01SPTA.POS10.2</v>
          </cell>
        </row>
        <row r="68">
          <cell r="F68">
            <v>432.36</v>
          </cell>
          <cell r="G68">
            <v>0</v>
          </cell>
          <cell r="H68" t="str">
            <v>01SPTA.POS10.2</v>
          </cell>
        </row>
        <row r="69">
          <cell r="F69">
            <v>12374.65</v>
          </cell>
          <cell r="G69">
            <v>0</v>
          </cell>
          <cell r="H69" t="str">
            <v>01COMP.FASCE10</v>
          </cell>
        </row>
        <row r="70">
          <cell r="F70">
            <v>29688.17</v>
          </cell>
          <cell r="G70">
            <v>0</v>
          </cell>
          <cell r="H70" t="str">
            <v>01COMP.FASCE10</v>
          </cell>
        </row>
        <row r="71">
          <cell r="F71">
            <v>86.76</v>
          </cell>
          <cell r="G71">
            <v>0</v>
          </cell>
          <cell r="H71" t="str">
            <v>01COMP.FASCE10</v>
          </cell>
        </row>
        <row r="72">
          <cell r="F72">
            <v>364.73</v>
          </cell>
          <cell r="G72">
            <v>0</v>
          </cell>
          <cell r="H72" t="str">
            <v>01COMP.FASCE10</v>
          </cell>
        </row>
        <row r="73">
          <cell r="F73">
            <v>2616.6</v>
          </cell>
          <cell r="G73">
            <v>0</v>
          </cell>
          <cell r="H73" t="str">
            <v>01SPTA.POS10.2</v>
          </cell>
        </row>
        <row r="74">
          <cell r="F74">
            <v>516.44</v>
          </cell>
          <cell r="G74">
            <v>0</v>
          </cell>
          <cell r="H74" t="str">
            <v>01COMP.FASCE10</v>
          </cell>
        </row>
        <row r="75">
          <cell r="F75">
            <v>482</v>
          </cell>
          <cell r="G75">
            <v>0</v>
          </cell>
          <cell r="H75" t="str">
            <v>01COMP.COND10</v>
          </cell>
        </row>
        <row r="76">
          <cell r="F76">
            <v>7237.15</v>
          </cell>
          <cell r="G76">
            <v>0</v>
          </cell>
          <cell r="H76" t="str">
            <v>01SPTA.POS10.2</v>
          </cell>
        </row>
        <row r="77">
          <cell r="F77">
            <v>12916.52</v>
          </cell>
          <cell r="G77">
            <v>0</v>
          </cell>
          <cell r="H77" t="str">
            <v>01SPTA.POS10.2</v>
          </cell>
        </row>
        <row r="78">
          <cell r="F78">
            <v>2597.22</v>
          </cell>
          <cell r="G78">
            <v>0</v>
          </cell>
          <cell r="H78" t="str">
            <v>01SPTA.POS10.2</v>
          </cell>
        </row>
        <row r="79">
          <cell r="F79">
            <v>3065.28</v>
          </cell>
          <cell r="G79">
            <v>0</v>
          </cell>
          <cell r="H79" t="str">
            <v>01SPTA.POS10.2</v>
          </cell>
        </row>
        <row r="80">
          <cell r="F80">
            <v>864.72</v>
          </cell>
          <cell r="G80">
            <v>0</v>
          </cell>
          <cell r="H80" t="str">
            <v>01SPTA.POS10.2</v>
          </cell>
        </row>
        <row r="81">
          <cell r="F81">
            <v>11539.03</v>
          </cell>
          <cell r="G81">
            <v>0</v>
          </cell>
          <cell r="H81" t="str">
            <v>01COMP.FASCE10</v>
          </cell>
        </row>
        <row r="82">
          <cell r="F82">
            <v>21358.46</v>
          </cell>
          <cell r="G82">
            <v>0</v>
          </cell>
          <cell r="H82" t="str">
            <v>01COMP.FASCE10</v>
          </cell>
        </row>
        <row r="83">
          <cell r="F83">
            <v>216.75</v>
          </cell>
          <cell r="G83">
            <v>0</v>
          </cell>
          <cell r="H83" t="str">
            <v>01COMP.FASCE10</v>
          </cell>
        </row>
        <row r="84">
          <cell r="F84">
            <v>304.11</v>
          </cell>
          <cell r="G84">
            <v>0</v>
          </cell>
          <cell r="H84" t="str">
            <v>01COMP.FASCE10</v>
          </cell>
        </row>
        <row r="85">
          <cell r="F85">
            <v>5245.16</v>
          </cell>
          <cell r="G85">
            <v>0</v>
          </cell>
          <cell r="H85" t="str">
            <v>01COMP.FASCE10</v>
          </cell>
        </row>
        <row r="86">
          <cell r="F86">
            <v>60.25</v>
          </cell>
          <cell r="G86">
            <v>0</v>
          </cell>
          <cell r="H86" t="str">
            <v>01SPTA.CONLAV10</v>
          </cell>
        </row>
        <row r="87">
          <cell r="F87">
            <v>284.39</v>
          </cell>
          <cell r="G87">
            <v>0</v>
          </cell>
          <cell r="H87" t="str">
            <v>01COMP.FASCE10</v>
          </cell>
        </row>
        <row r="88">
          <cell r="F88">
            <v>1963.55</v>
          </cell>
          <cell r="G88">
            <v>0</v>
          </cell>
          <cell r="H88" t="str">
            <v>01DM.CONLAV10</v>
          </cell>
        </row>
        <row r="89">
          <cell r="F89">
            <v>78785.85</v>
          </cell>
          <cell r="G89">
            <v>0</v>
          </cell>
          <cell r="H89" t="str">
            <v>01DM.FONPOS10</v>
          </cell>
        </row>
        <row r="90">
          <cell r="F90">
            <v>398.93</v>
          </cell>
          <cell r="G90">
            <v>0</v>
          </cell>
          <cell r="H90" t="str">
            <v>01COMP.COND10</v>
          </cell>
        </row>
        <row r="91">
          <cell r="F91">
            <v>13362</v>
          </cell>
          <cell r="G91">
            <v>0</v>
          </cell>
          <cell r="H91" t="str">
            <v>01DM.FONPOS10</v>
          </cell>
        </row>
        <row r="92">
          <cell r="F92">
            <v>939.48</v>
          </cell>
          <cell r="G92">
            <v>0</v>
          </cell>
          <cell r="H92" t="str">
            <v>01SPTA.POS10.2</v>
          </cell>
        </row>
        <row r="93">
          <cell r="F93">
            <v>4519.01</v>
          </cell>
          <cell r="G93">
            <v>0</v>
          </cell>
          <cell r="H93" t="str">
            <v>01DM.FONPOS10</v>
          </cell>
        </row>
        <row r="94">
          <cell r="F94">
            <v>65152.51</v>
          </cell>
          <cell r="G94">
            <v>0</v>
          </cell>
          <cell r="H94" t="str">
            <v>01DM.FONPOS10</v>
          </cell>
        </row>
        <row r="95">
          <cell r="F95">
            <v>20814.41</v>
          </cell>
          <cell r="G95">
            <v>0</v>
          </cell>
          <cell r="H95" t="str">
            <v>01DM.FONPOS10</v>
          </cell>
        </row>
        <row r="96">
          <cell r="F96">
            <v>185200.37</v>
          </cell>
          <cell r="G96">
            <v>0</v>
          </cell>
          <cell r="H96" t="str">
            <v>01DM.FONPOS10</v>
          </cell>
        </row>
        <row r="97">
          <cell r="F97">
            <v>2789.53</v>
          </cell>
          <cell r="G97">
            <v>0</v>
          </cell>
          <cell r="H97" t="str">
            <v>01DM.CONLAV10</v>
          </cell>
        </row>
        <row r="98">
          <cell r="F98">
            <v>535.05</v>
          </cell>
          <cell r="G98">
            <v>0</v>
          </cell>
          <cell r="H98" t="str">
            <v>01SPTA.POS10.1</v>
          </cell>
        </row>
        <row r="99">
          <cell r="F99">
            <v>3403.95</v>
          </cell>
          <cell r="G99">
            <v>0</v>
          </cell>
          <cell r="H99" t="str">
            <v>01SPTA.POS10.1</v>
          </cell>
        </row>
        <row r="100">
          <cell r="F100">
            <v>10196.85</v>
          </cell>
          <cell r="G100">
            <v>0</v>
          </cell>
          <cell r="H100" t="str">
            <v>01SPTA.POS10.1</v>
          </cell>
        </row>
        <row r="101">
          <cell r="F101">
            <v>1032.92</v>
          </cell>
          <cell r="G101">
            <v>0</v>
          </cell>
          <cell r="H101" t="str">
            <v>01SPTA.POS10.1</v>
          </cell>
        </row>
        <row r="102">
          <cell r="F102">
            <v>1181.6</v>
          </cell>
          <cell r="G102">
            <v>0</v>
          </cell>
          <cell r="H102" t="str">
            <v>01COMP.FASCE10</v>
          </cell>
        </row>
        <row r="103">
          <cell r="F103">
            <v>8519.69</v>
          </cell>
          <cell r="G103">
            <v>0</v>
          </cell>
          <cell r="H103" t="str">
            <v>01COMP.FASCE10</v>
          </cell>
        </row>
        <row r="104">
          <cell r="F104">
            <v>1549.35</v>
          </cell>
          <cell r="G104">
            <v>0</v>
          </cell>
          <cell r="H104" t="str">
            <v>01COMP.COND10</v>
          </cell>
        </row>
        <row r="105">
          <cell r="F105">
            <v>3210.3</v>
          </cell>
          <cell r="G105">
            <v>0</v>
          </cell>
          <cell r="H105" t="str">
            <v>01DM.FONPOS10</v>
          </cell>
        </row>
        <row r="106">
          <cell r="F106">
            <v>2982.42</v>
          </cell>
          <cell r="G106">
            <v>0</v>
          </cell>
          <cell r="H106" t="str">
            <v>01COMP.COND10</v>
          </cell>
        </row>
        <row r="107">
          <cell r="F107">
            <v>19285.6</v>
          </cell>
          <cell r="G107">
            <v>0</v>
          </cell>
          <cell r="H107" t="str">
            <v>01SPTA.POS10.1</v>
          </cell>
        </row>
        <row r="108">
          <cell r="F108">
            <v>9812.36</v>
          </cell>
          <cell r="G108">
            <v>0</v>
          </cell>
          <cell r="H108" t="str">
            <v>01COMP.FASCE10</v>
          </cell>
        </row>
        <row r="109">
          <cell r="F109">
            <v>252.14</v>
          </cell>
          <cell r="G109">
            <v>0</v>
          </cell>
          <cell r="H109" t="str">
            <v>01COMP.FASCE10</v>
          </cell>
        </row>
        <row r="110">
          <cell r="F110">
            <v>33121.1</v>
          </cell>
          <cell r="G110">
            <v>0</v>
          </cell>
          <cell r="H110" t="str">
            <v>01COMP.FASCE10</v>
          </cell>
        </row>
        <row r="111">
          <cell r="F111">
            <v>167751.18</v>
          </cell>
          <cell r="G111">
            <v>0</v>
          </cell>
          <cell r="H111" t="str">
            <v>01COMP.FASCE10</v>
          </cell>
        </row>
        <row r="112">
          <cell r="F112">
            <v>72452.58</v>
          </cell>
          <cell r="G112">
            <v>0</v>
          </cell>
          <cell r="H112" t="str">
            <v>01COMP.FASCE10</v>
          </cell>
        </row>
        <row r="113">
          <cell r="F113">
            <v>170.46</v>
          </cell>
          <cell r="G113">
            <v>0</v>
          </cell>
          <cell r="H113" t="str">
            <v>01COMP.COND10</v>
          </cell>
        </row>
        <row r="114">
          <cell r="F114">
            <v>645.5</v>
          </cell>
          <cell r="G114">
            <v>0</v>
          </cell>
          <cell r="H114" t="str">
            <v>01COMP.COND10</v>
          </cell>
        </row>
        <row r="115">
          <cell r="F115">
            <v>864.72</v>
          </cell>
          <cell r="G115">
            <v>0</v>
          </cell>
          <cell r="H115" t="str">
            <v>01SPTA.POS10.1</v>
          </cell>
        </row>
        <row r="116">
          <cell r="F116">
            <v>1142.64</v>
          </cell>
          <cell r="G116">
            <v>0</v>
          </cell>
          <cell r="H116" t="str">
            <v>01SPTA.POS10.1</v>
          </cell>
        </row>
        <row r="117">
          <cell r="F117">
            <v>5245.16</v>
          </cell>
          <cell r="G117">
            <v>0</v>
          </cell>
          <cell r="H117" t="str">
            <v>01COMP.FASCE10</v>
          </cell>
        </row>
        <row r="118">
          <cell r="F118">
            <v>72504.5</v>
          </cell>
          <cell r="G118">
            <v>0</v>
          </cell>
          <cell r="H118" t="str">
            <v>01COMP.FASCE10</v>
          </cell>
        </row>
        <row r="119">
          <cell r="F119">
            <v>170.46</v>
          </cell>
          <cell r="G119">
            <v>0</v>
          </cell>
          <cell r="H119" t="str">
            <v>01COMP.COND10</v>
          </cell>
        </row>
        <row r="120">
          <cell r="F120">
            <v>593.86</v>
          </cell>
          <cell r="G120">
            <v>0</v>
          </cell>
          <cell r="H120" t="str">
            <v>01COMP.COND10</v>
          </cell>
        </row>
        <row r="121">
          <cell r="F121">
            <v>864.72</v>
          </cell>
          <cell r="G121">
            <v>0</v>
          </cell>
          <cell r="H121" t="str">
            <v>01SPTA.POS10.1</v>
          </cell>
        </row>
        <row r="122">
          <cell r="F122">
            <v>1142.64</v>
          </cell>
          <cell r="G122">
            <v>0</v>
          </cell>
          <cell r="H122" t="str">
            <v>01SPTA.POS10.1</v>
          </cell>
        </row>
        <row r="123">
          <cell r="F123">
            <v>19110.36</v>
          </cell>
          <cell r="G123">
            <v>0</v>
          </cell>
          <cell r="H123" t="str">
            <v>01SPTA.POS10.1</v>
          </cell>
        </row>
        <row r="124">
          <cell r="F124">
            <v>1032.92</v>
          </cell>
          <cell r="G124">
            <v>0</v>
          </cell>
          <cell r="H124" t="str">
            <v>01SPTA.POS10.1</v>
          </cell>
        </row>
        <row r="125">
          <cell r="F125">
            <v>2498.15</v>
          </cell>
          <cell r="G125">
            <v>0</v>
          </cell>
          <cell r="H125" t="str">
            <v>01COMP.COND10</v>
          </cell>
        </row>
        <row r="126">
          <cell r="F126">
            <v>129</v>
          </cell>
          <cell r="G126">
            <v>0</v>
          </cell>
          <cell r="H126" t="str">
            <v>01COMP.COND10</v>
          </cell>
        </row>
        <row r="127">
          <cell r="F127">
            <v>167462.4</v>
          </cell>
          <cell r="G127">
            <v>0</v>
          </cell>
          <cell r="H127" t="str">
            <v>01COMP.FASCE10</v>
          </cell>
        </row>
        <row r="128">
          <cell r="F128">
            <v>357.37</v>
          </cell>
          <cell r="G128">
            <v>0</v>
          </cell>
          <cell r="H128" t="str">
            <v>01COMP.COND10</v>
          </cell>
        </row>
        <row r="129">
          <cell r="F129">
            <v>1336.77</v>
          </cell>
          <cell r="G129">
            <v>0</v>
          </cell>
          <cell r="H129" t="str">
            <v>01COMP.PROCOL10</v>
          </cell>
        </row>
        <row r="130">
          <cell r="F130">
            <v>8523.38</v>
          </cell>
          <cell r="G130">
            <v>0</v>
          </cell>
          <cell r="H130" t="str">
            <v>01COMP.COND10</v>
          </cell>
        </row>
        <row r="131">
          <cell r="F131">
            <v>0</v>
          </cell>
          <cell r="G131">
            <v>86.21</v>
          </cell>
          <cell r="H131" t="str">
            <v>01COMP.FASCE10</v>
          </cell>
        </row>
        <row r="132">
          <cell r="F132">
            <v>2395.17</v>
          </cell>
          <cell r="G132">
            <v>0</v>
          </cell>
          <cell r="H132" t="str">
            <v>01COMP.COND10</v>
          </cell>
        </row>
        <row r="133">
          <cell r="F133">
            <v>535.05</v>
          </cell>
          <cell r="G133">
            <v>0</v>
          </cell>
          <cell r="H133" t="str">
            <v>01SPTA.POS10.1</v>
          </cell>
        </row>
        <row r="134">
          <cell r="F134">
            <v>304.11</v>
          </cell>
          <cell r="G134">
            <v>0</v>
          </cell>
          <cell r="H134" t="str">
            <v>01COMP.FASCE10</v>
          </cell>
        </row>
        <row r="135">
          <cell r="F135">
            <v>27623.86</v>
          </cell>
          <cell r="G135">
            <v>0</v>
          </cell>
          <cell r="H135" t="str">
            <v>01COMP.COND10</v>
          </cell>
        </row>
        <row r="136">
          <cell r="F136">
            <v>34809.14</v>
          </cell>
          <cell r="G136">
            <v>0</v>
          </cell>
          <cell r="H136" t="str">
            <v>01COMP.COND10</v>
          </cell>
        </row>
        <row r="137">
          <cell r="F137">
            <v>1675.08</v>
          </cell>
          <cell r="G137">
            <v>0</v>
          </cell>
          <cell r="H137" t="str">
            <v>01COMP.COND10</v>
          </cell>
        </row>
        <row r="138">
          <cell r="F138">
            <v>41908.16</v>
          </cell>
          <cell r="G138">
            <v>0</v>
          </cell>
          <cell r="H138" t="str">
            <v>01COMP.COND10</v>
          </cell>
        </row>
        <row r="139">
          <cell r="F139">
            <v>23540.22</v>
          </cell>
          <cell r="G139">
            <v>0</v>
          </cell>
          <cell r="H139" t="str">
            <v>01COMP.COND10</v>
          </cell>
        </row>
        <row r="140">
          <cell r="F140">
            <v>5250.49</v>
          </cell>
          <cell r="G140">
            <v>0</v>
          </cell>
          <cell r="H140" t="str">
            <v>01COMP.COND10</v>
          </cell>
        </row>
        <row r="141">
          <cell r="F141">
            <v>33128.23</v>
          </cell>
          <cell r="G141">
            <v>0</v>
          </cell>
          <cell r="H141" t="str">
            <v>01COMP.FASCE10</v>
          </cell>
        </row>
        <row r="142">
          <cell r="F142">
            <v>8519.69</v>
          </cell>
          <cell r="G142">
            <v>0</v>
          </cell>
          <cell r="H142" t="str">
            <v>01COMP.FASCE10</v>
          </cell>
        </row>
        <row r="143">
          <cell r="F143">
            <v>1549.35</v>
          </cell>
          <cell r="G143">
            <v>0</v>
          </cell>
          <cell r="H143" t="str">
            <v>01COMP.COND10</v>
          </cell>
        </row>
        <row r="144">
          <cell r="F144">
            <v>2982.42</v>
          </cell>
          <cell r="G144">
            <v>0</v>
          </cell>
          <cell r="H144" t="str">
            <v>01COMP.COND10</v>
          </cell>
        </row>
        <row r="145">
          <cell r="F145">
            <v>1181.6</v>
          </cell>
          <cell r="G145">
            <v>0</v>
          </cell>
          <cell r="H145" t="str">
            <v>01COMP.FASCE10</v>
          </cell>
        </row>
        <row r="146">
          <cell r="F146">
            <v>9812.36</v>
          </cell>
          <cell r="G146">
            <v>0</v>
          </cell>
          <cell r="H146" t="str">
            <v>01COMP.FASCE10</v>
          </cell>
        </row>
        <row r="147">
          <cell r="F147">
            <v>252.14</v>
          </cell>
          <cell r="G147">
            <v>0</v>
          </cell>
          <cell r="H147" t="str">
            <v>01COMP.FASCE10</v>
          </cell>
        </row>
        <row r="148">
          <cell r="F148">
            <v>2064.98</v>
          </cell>
          <cell r="G148">
            <v>0</v>
          </cell>
          <cell r="H148" t="str">
            <v>01COMP.COND10</v>
          </cell>
        </row>
        <row r="149">
          <cell r="F149">
            <v>7094.01</v>
          </cell>
          <cell r="G149">
            <v>0</v>
          </cell>
          <cell r="H149" t="str">
            <v>01COMP.COND10</v>
          </cell>
        </row>
        <row r="150">
          <cell r="F150">
            <v>1110.72</v>
          </cell>
          <cell r="G150">
            <v>0</v>
          </cell>
          <cell r="H150" t="str">
            <v>01SPTA.CONLAV10</v>
          </cell>
        </row>
        <row r="151">
          <cell r="F151">
            <v>4519.01</v>
          </cell>
          <cell r="G151">
            <v>0</v>
          </cell>
          <cell r="H151" t="str">
            <v>01DM.FONPOS10</v>
          </cell>
        </row>
        <row r="152">
          <cell r="F152">
            <v>0</v>
          </cell>
          <cell r="G152">
            <v>37.88</v>
          </cell>
          <cell r="H152" t="str">
            <v>01DM.CONLAV10</v>
          </cell>
        </row>
        <row r="153">
          <cell r="F153">
            <v>79449.89</v>
          </cell>
          <cell r="G153">
            <v>0</v>
          </cell>
          <cell r="H153" t="str">
            <v>01DM.FONPOS10</v>
          </cell>
        </row>
        <row r="154">
          <cell r="F154">
            <v>13362</v>
          </cell>
          <cell r="G154">
            <v>0</v>
          </cell>
          <cell r="H154" t="str">
            <v>01DM.FONPOS10</v>
          </cell>
        </row>
        <row r="155">
          <cell r="F155">
            <v>60.25</v>
          </cell>
          <cell r="G155">
            <v>0</v>
          </cell>
          <cell r="H155" t="str">
            <v>01SPTA.CONLAV10</v>
          </cell>
        </row>
        <row r="156">
          <cell r="F156">
            <v>20814.41</v>
          </cell>
          <cell r="G156">
            <v>0</v>
          </cell>
          <cell r="H156" t="str">
            <v>01DM.FONPOS10</v>
          </cell>
        </row>
        <row r="157">
          <cell r="F157">
            <v>7038.72</v>
          </cell>
          <cell r="G157">
            <v>0</v>
          </cell>
          <cell r="H157" t="str">
            <v>01SPTA.CONLAV10</v>
          </cell>
        </row>
        <row r="158">
          <cell r="F158">
            <v>883.03</v>
          </cell>
          <cell r="G158">
            <v>0</v>
          </cell>
          <cell r="H158" t="str">
            <v>01DM.CONLAV10</v>
          </cell>
        </row>
        <row r="159">
          <cell r="F159">
            <v>625.3</v>
          </cell>
          <cell r="G159">
            <v>0</v>
          </cell>
          <cell r="H159" t="str">
            <v>01SPTA.CONLAV10</v>
          </cell>
        </row>
        <row r="160">
          <cell r="F160">
            <v>1709.46</v>
          </cell>
          <cell r="G160">
            <v>0</v>
          </cell>
          <cell r="H160" t="str">
            <v>01SPTA.POS10.2</v>
          </cell>
        </row>
        <row r="161">
          <cell r="F161">
            <v>249.48</v>
          </cell>
          <cell r="G161">
            <v>0</v>
          </cell>
          <cell r="H161" t="str">
            <v>01SPTA.CONLAV10</v>
          </cell>
        </row>
        <row r="162">
          <cell r="F162">
            <v>433.82</v>
          </cell>
          <cell r="G162">
            <v>0</v>
          </cell>
          <cell r="H162" t="str">
            <v>01SPTA.CONLAV10</v>
          </cell>
        </row>
        <row r="163">
          <cell r="F163">
            <v>79.55</v>
          </cell>
          <cell r="G163">
            <v>0</v>
          </cell>
          <cell r="H163" t="str">
            <v>01SPTA.CONLAV10</v>
          </cell>
        </row>
        <row r="164">
          <cell r="F164">
            <v>3403.95</v>
          </cell>
          <cell r="G164">
            <v>0</v>
          </cell>
          <cell r="H164" t="str">
            <v>01SPTA.POS10.1</v>
          </cell>
        </row>
        <row r="165">
          <cell r="F165">
            <v>372.54</v>
          </cell>
          <cell r="G165">
            <v>0</v>
          </cell>
          <cell r="H165" t="str">
            <v>01SPTA.CONLAV10</v>
          </cell>
        </row>
        <row r="166">
          <cell r="F166">
            <v>3240.1</v>
          </cell>
          <cell r="G166">
            <v>0</v>
          </cell>
          <cell r="H166" t="str">
            <v>01COMP.COND10</v>
          </cell>
        </row>
        <row r="167">
          <cell r="F167">
            <v>21273.35</v>
          </cell>
          <cell r="G167">
            <v>0</v>
          </cell>
          <cell r="H167" t="str">
            <v>01COMP.FASCE10</v>
          </cell>
        </row>
        <row r="168">
          <cell r="F168">
            <v>11551.82</v>
          </cell>
          <cell r="G168">
            <v>0</v>
          </cell>
          <cell r="H168" t="str">
            <v>01COMP.FASCE10</v>
          </cell>
        </row>
        <row r="169">
          <cell r="F169">
            <v>864.72</v>
          </cell>
          <cell r="G169">
            <v>0</v>
          </cell>
          <cell r="H169" t="str">
            <v>01SPTA.POS10.2</v>
          </cell>
        </row>
        <row r="170">
          <cell r="F170">
            <v>3065.28</v>
          </cell>
          <cell r="G170">
            <v>0</v>
          </cell>
          <cell r="H170" t="str">
            <v>01SPTA.POS10.2</v>
          </cell>
        </row>
        <row r="171">
          <cell r="F171">
            <v>2597.22</v>
          </cell>
          <cell r="G171">
            <v>0</v>
          </cell>
          <cell r="H171" t="str">
            <v>01SPTA.POS10.2</v>
          </cell>
        </row>
        <row r="172">
          <cell r="F172">
            <v>12916.52</v>
          </cell>
          <cell r="G172">
            <v>0</v>
          </cell>
          <cell r="H172" t="str">
            <v>01SPTA.POS10.2</v>
          </cell>
        </row>
        <row r="173">
          <cell r="F173">
            <v>65709.4</v>
          </cell>
          <cell r="G173">
            <v>0</v>
          </cell>
          <cell r="H173" t="str">
            <v>01DM.FONPOS10</v>
          </cell>
        </row>
        <row r="174">
          <cell r="F174">
            <v>567.51</v>
          </cell>
          <cell r="G174">
            <v>0</v>
          </cell>
          <cell r="H174" t="str">
            <v>01COMP.COND10</v>
          </cell>
        </row>
        <row r="175">
          <cell r="F175">
            <v>216.75</v>
          </cell>
          <cell r="G175">
            <v>0</v>
          </cell>
          <cell r="H175" t="str">
            <v>01COMP.FASCE10</v>
          </cell>
        </row>
        <row r="176">
          <cell r="F176">
            <v>5660.97</v>
          </cell>
          <cell r="G176">
            <v>0</v>
          </cell>
          <cell r="H176" t="str">
            <v>01COMP.COND10</v>
          </cell>
        </row>
        <row r="177">
          <cell r="F177">
            <v>29004.18</v>
          </cell>
          <cell r="G177">
            <v>0</v>
          </cell>
          <cell r="H177" t="str">
            <v>01DM.CONLAV10</v>
          </cell>
        </row>
        <row r="178">
          <cell r="F178">
            <v>7600.02</v>
          </cell>
          <cell r="G178">
            <v>0</v>
          </cell>
          <cell r="H178" t="str">
            <v>01DM.CONLAV10</v>
          </cell>
        </row>
        <row r="179">
          <cell r="F179">
            <v>187526.6</v>
          </cell>
          <cell r="G179">
            <v>0</v>
          </cell>
          <cell r="H179" t="str">
            <v>01DM.FONPOS10</v>
          </cell>
        </row>
        <row r="180">
          <cell r="F180">
            <v>2904.77</v>
          </cell>
          <cell r="G180">
            <v>0</v>
          </cell>
          <cell r="H180" t="str">
            <v>01DM.CONLAV10</v>
          </cell>
        </row>
        <row r="181">
          <cell r="F181">
            <v>6834.44</v>
          </cell>
          <cell r="G181">
            <v>0</v>
          </cell>
          <cell r="H181" t="str">
            <v>01DM.CONLAV10</v>
          </cell>
        </row>
        <row r="182">
          <cell r="F182">
            <v>7237.15</v>
          </cell>
          <cell r="G182">
            <v>0</v>
          </cell>
          <cell r="H182" t="str">
            <v>01SPTA.POS10.2</v>
          </cell>
        </row>
        <row r="183">
          <cell r="F183">
            <v>23986.84</v>
          </cell>
          <cell r="G183">
            <v>0</v>
          </cell>
          <cell r="H183" t="str">
            <v>01COMP.COND10</v>
          </cell>
        </row>
        <row r="184">
          <cell r="F184">
            <v>284.39</v>
          </cell>
          <cell r="G184">
            <v>0</v>
          </cell>
          <cell r="H184" t="str">
            <v>01COMP.FASCE10</v>
          </cell>
        </row>
        <row r="185">
          <cell r="F185">
            <v>346.37</v>
          </cell>
          <cell r="G185">
            <v>0</v>
          </cell>
          <cell r="H185" t="str">
            <v>01COMP.COND10</v>
          </cell>
        </row>
        <row r="186">
          <cell r="F186">
            <v>76.81</v>
          </cell>
          <cell r="G186">
            <v>0</v>
          </cell>
          <cell r="H186" t="str">
            <v>01COMP.COND10</v>
          </cell>
        </row>
        <row r="187">
          <cell r="F187">
            <v>4105.47</v>
          </cell>
          <cell r="G187">
            <v>0</v>
          </cell>
          <cell r="H187" t="str">
            <v>01COMP.COND10</v>
          </cell>
        </row>
        <row r="188">
          <cell r="F188">
            <v>15183.78</v>
          </cell>
          <cell r="G188">
            <v>0</v>
          </cell>
          <cell r="H188" t="str">
            <v>01COMP.COND10</v>
          </cell>
        </row>
        <row r="189">
          <cell r="F189">
            <v>3753.61</v>
          </cell>
          <cell r="G189">
            <v>0</v>
          </cell>
          <cell r="H189" t="str">
            <v>01COMP.COND10</v>
          </cell>
        </row>
        <row r="190">
          <cell r="F190">
            <v>730.62</v>
          </cell>
          <cell r="G190">
            <v>0</v>
          </cell>
          <cell r="H190" t="str">
            <v>01COMP.COND10</v>
          </cell>
        </row>
        <row r="191">
          <cell r="F191">
            <v>3882.94</v>
          </cell>
          <cell r="G191">
            <v>0</v>
          </cell>
          <cell r="H191" t="str">
            <v>01COMP.COND10</v>
          </cell>
        </row>
        <row r="192">
          <cell r="F192">
            <v>1528.17</v>
          </cell>
          <cell r="G192">
            <v>0</v>
          </cell>
          <cell r="H192" t="str">
            <v>01COMP.COND10</v>
          </cell>
        </row>
        <row r="193">
          <cell r="F193">
            <v>4869.38</v>
          </cell>
          <cell r="G193">
            <v>0</v>
          </cell>
          <cell r="H193" t="str">
            <v>01COMP.COND10</v>
          </cell>
        </row>
        <row r="194">
          <cell r="F194">
            <v>628.81</v>
          </cell>
          <cell r="G194">
            <v>0</v>
          </cell>
          <cell r="H194" t="str">
            <v>01COMP.COND10</v>
          </cell>
        </row>
        <row r="195">
          <cell r="F195">
            <v>3708.56</v>
          </cell>
          <cell r="G195">
            <v>0</v>
          </cell>
          <cell r="H195" t="str">
            <v>01COMP.FASCE10</v>
          </cell>
        </row>
        <row r="196">
          <cell r="F196">
            <v>482</v>
          </cell>
          <cell r="G196">
            <v>0</v>
          </cell>
          <cell r="H196" t="str">
            <v>01COMP.COND10</v>
          </cell>
        </row>
        <row r="197">
          <cell r="F197">
            <v>7974.73</v>
          </cell>
          <cell r="G197">
            <v>0</v>
          </cell>
          <cell r="H197" t="str">
            <v>01SPTA.POS10.2</v>
          </cell>
        </row>
        <row r="198">
          <cell r="F198">
            <v>15984.54</v>
          </cell>
          <cell r="G198">
            <v>0</v>
          </cell>
          <cell r="H198" t="str">
            <v>01COMP.COND10</v>
          </cell>
        </row>
        <row r="199">
          <cell r="F199">
            <v>106.92</v>
          </cell>
          <cell r="G199">
            <v>0</v>
          </cell>
          <cell r="H199" t="str">
            <v>01DM.CONLAV10</v>
          </cell>
        </row>
        <row r="200">
          <cell r="F200">
            <v>1985.25</v>
          </cell>
          <cell r="G200">
            <v>0</v>
          </cell>
          <cell r="H200" t="str">
            <v>01DM.CONLAV10</v>
          </cell>
        </row>
        <row r="201">
          <cell r="F201">
            <v>2789.53</v>
          </cell>
          <cell r="G201">
            <v>0</v>
          </cell>
          <cell r="H201" t="str">
            <v>01DM.CONLAV10</v>
          </cell>
        </row>
        <row r="202">
          <cell r="F202">
            <v>1204.1</v>
          </cell>
          <cell r="G202">
            <v>0</v>
          </cell>
          <cell r="H202" t="str">
            <v>01DM.CONLAV10</v>
          </cell>
        </row>
        <row r="203">
          <cell r="F203">
            <v>29568.64</v>
          </cell>
          <cell r="G203">
            <v>0</v>
          </cell>
          <cell r="H203" t="str">
            <v>01DM.CONLAV10</v>
          </cell>
        </row>
        <row r="204">
          <cell r="F204">
            <v>8061.4</v>
          </cell>
          <cell r="G204">
            <v>0</v>
          </cell>
          <cell r="H204" t="str">
            <v>01DM.CONLAV10</v>
          </cell>
        </row>
        <row r="205">
          <cell r="F205">
            <v>17033.57</v>
          </cell>
          <cell r="G205">
            <v>0</v>
          </cell>
          <cell r="H205" t="str">
            <v>01COMP.COND10</v>
          </cell>
        </row>
        <row r="206">
          <cell r="F206">
            <v>3210.3</v>
          </cell>
          <cell r="G206">
            <v>0</v>
          </cell>
          <cell r="H206" t="str">
            <v>01DM.FONPOS10</v>
          </cell>
        </row>
        <row r="207">
          <cell r="F207">
            <v>364.73</v>
          </cell>
          <cell r="G207">
            <v>0</v>
          </cell>
          <cell r="H207" t="str">
            <v>01COMP.FASCE10</v>
          </cell>
        </row>
        <row r="208">
          <cell r="F208">
            <v>5060.88</v>
          </cell>
          <cell r="G208">
            <v>0</v>
          </cell>
          <cell r="H208" t="str">
            <v>01DM.CONLAV10</v>
          </cell>
        </row>
        <row r="209">
          <cell r="F209">
            <v>10076.06</v>
          </cell>
          <cell r="G209">
            <v>0</v>
          </cell>
          <cell r="H209" t="str">
            <v>01SPTA.POS10.1</v>
          </cell>
        </row>
        <row r="210">
          <cell r="F210">
            <v>12533.3</v>
          </cell>
          <cell r="G210">
            <v>0</v>
          </cell>
          <cell r="H210" t="str">
            <v>01DM.CONLAV10</v>
          </cell>
        </row>
        <row r="211">
          <cell r="F211">
            <v>340.56</v>
          </cell>
          <cell r="G211">
            <v>0</v>
          </cell>
          <cell r="H211" t="str">
            <v>01COMP.COND10</v>
          </cell>
        </row>
        <row r="212">
          <cell r="F212">
            <v>113.52</v>
          </cell>
          <cell r="G212">
            <v>0</v>
          </cell>
          <cell r="H212" t="str">
            <v>01COMP.COND10</v>
          </cell>
        </row>
        <row r="213">
          <cell r="F213">
            <v>198.33</v>
          </cell>
          <cell r="G213">
            <v>0</v>
          </cell>
          <cell r="H213" t="str">
            <v>01COMP.COND10</v>
          </cell>
        </row>
        <row r="214">
          <cell r="F214">
            <v>8841.49</v>
          </cell>
          <cell r="G214">
            <v>0</v>
          </cell>
          <cell r="H214" t="str">
            <v>01DM.CONLAV10</v>
          </cell>
        </row>
        <row r="215">
          <cell r="F215">
            <v>8476.16</v>
          </cell>
          <cell r="G215">
            <v>0</v>
          </cell>
          <cell r="H215" t="str">
            <v>01COMP.COND10</v>
          </cell>
        </row>
        <row r="216">
          <cell r="F216">
            <v>516.44</v>
          </cell>
          <cell r="G216">
            <v>0</v>
          </cell>
          <cell r="H216" t="str">
            <v>01COMP.FASCE10</v>
          </cell>
        </row>
        <row r="217">
          <cell r="F217">
            <v>0</v>
          </cell>
          <cell r="G217">
            <v>16.06</v>
          </cell>
          <cell r="H217" t="str">
            <v>01COMP.COND10</v>
          </cell>
        </row>
        <row r="218">
          <cell r="F218">
            <v>0</v>
          </cell>
          <cell r="G218">
            <v>2.87</v>
          </cell>
          <cell r="H218" t="str">
            <v>01COMP.FASCE10</v>
          </cell>
        </row>
        <row r="219">
          <cell r="F219">
            <v>0</v>
          </cell>
          <cell r="G219">
            <v>43.03</v>
          </cell>
          <cell r="H219" t="str">
            <v>01COMP.FASCE10</v>
          </cell>
        </row>
        <row r="220">
          <cell r="F220">
            <v>0</v>
          </cell>
          <cell r="G220">
            <v>2.84</v>
          </cell>
          <cell r="H220" t="str">
            <v>01COMP.COND10</v>
          </cell>
        </row>
        <row r="221">
          <cell r="F221">
            <v>0</v>
          </cell>
          <cell r="G221">
            <v>47.05</v>
          </cell>
          <cell r="H221" t="str">
            <v>01COMP.FASCE10</v>
          </cell>
        </row>
        <row r="222">
          <cell r="F222">
            <v>1640.97</v>
          </cell>
          <cell r="G222">
            <v>0</v>
          </cell>
          <cell r="H222" t="str">
            <v>01COMP.COND10</v>
          </cell>
        </row>
        <row r="223">
          <cell r="F223">
            <v>536.64</v>
          </cell>
          <cell r="G223">
            <v>0</v>
          </cell>
          <cell r="H223" t="str">
            <v>01COMP.COND10</v>
          </cell>
        </row>
        <row r="224">
          <cell r="F224">
            <v>7387.24</v>
          </cell>
          <cell r="G224">
            <v>0</v>
          </cell>
          <cell r="H224" t="str">
            <v>01COMP.COND10</v>
          </cell>
        </row>
        <row r="225">
          <cell r="F225">
            <v>505.68</v>
          </cell>
          <cell r="G225">
            <v>0</v>
          </cell>
          <cell r="H225" t="str">
            <v>01COMP.COND10</v>
          </cell>
        </row>
        <row r="226">
          <cell r="F226">
            <v>727.56</v>
          </cell>
          <cell r="G226">
            <v>0</v>
          </cell>
          <cell r="H226" t="str">
            <v>01COMP.COND10</v>
          </cell>
        </row>
        <row r="227">
          <cell r="F227">
            <v>7621.32</v>
          </cell>
          <cell r="G227">
            <v>0</v>
          </cell>
          <cell r="H227" t="str">
            <v>01COMP.COND10</v>
          </cell>
        </row>
        <row r="228">
          <cell r="F228">
            <v>71.27</v>
          </cell>
          <cell r="G228">
            <v>0</v>
          </cell>
          <cell r="H228" t="str">
            <v>01COMP.COND10</v>
          </cell>
        </row>
        <row r="229">
          <cell r="F229">
            <v>36.15</v>
          </cell>
          <cell r="G229">
            <v>0</v>
          </cell>
          <cell r="H229" t="str">
            <v>01COMP.COND10</v>
          </cell>
        </row>
        <row r="230">
          <cell r="F230">
            <v>0</v>
          </cell>
          <cell r="G230">
            <v>4.3</v>
          </cell>
          <cell r="H230" t="str">
            <v>01COMP.COND10</v>
          </cell>
        </row>
        <row r="231">
          <cell r="F231">
            <v>1139.64</v>
          </cell>
          <cell r="G231">
            <v>0</v>
          </cell>
          <cell r="H231" t="str">
            <v>01SPTA.POS10.2</v>
          </cell>
        </row>
        <row r="232">
          <cell r="F232">
            <v>86.76</v>
          </cell>
          <cell r="G232">
            <v>0</v>
          </cell>
          <cell r="H232" t="str">
            <v>01COMP.FASCE10</v>
          </cell>
        </row>
        <row r="233">
          <cell r="F233">
            <v>29357.48</v>
          </cell>
          <cell r="G233">
            <v>0</v>
          </cell>
          <cell r="H233" t="str">
            <v>01COMP.FASCE10</v>
          </cell>
        </row>
        <row r="234">
          <cell r="F234">
            <v>12364.12</v>
          </cell>
          <cell r="G234">
            <v>0</v>
          </cell>
          <cell r="H234" t="str">
            <v>01COMP.FASCE10</v>
          </cell>
        </row>
        <row r="235">
          <cell r="F235">
            <v>864.72</v>
          </cell>
          <cell r="G235">
            <v>0</v>
          </cell>
          <cell r="H235" t="str">
            <v>01SPTA.POS10.2</v>
          </cell>
        </row>
        <row r="236">
          <cell r="F236">
            <v>2599.89</v>
          </cell>
          <cell r="G236">
            <v>0</v>
          </cell>
          <cell r="H236" t="str">
            <v>01SPTA.POS10.2</v>
          </cell>
        </row>
        <row r="237">
          <cell r="F237">
            <v>3666.77</v>
          </cell>
          <cell r="G237">
            <v>0</v>
          </cell>
          <cell r="H237" t="str">
            <v>01SPTA.POS10.2</v>
          </cell>
        </row>
        <row r="238">
          <cell r="F238">
            <v>0</v>
          </cell>
          <cell r="G238">
            <v>48.2</v>
          </cell>
          <cell r="H238" t="str">
            <v>01COMP.COND10</v>
          </cell>
        </row>
        <row r="239">
          <cell r="F239">
            <v>432.36</v>
          </cell>
          <cell r="G239">
            <v>0</v>
          </cell>
          <cell r="H239" t="str">
            <v>01SPTA.POS10.2</v>
          </cell>
        </row>
        <row r="240">
          <cell r="F240">
            <v>17484.99</v>
          </cell>
          <cell r="G240">
            <v>0</v>
          </cell>
          <cell r="H240" t="str">
            <v>01COMP.COND10</v>
          </cell>
        </row>
        <row r="241">
          <cell r="F241">
            <v>1613.16</v>
          </cell>
          <cell r="G241">
            <v>0</v>
          </cell>
          <cell r="H241" t="str">
            <v>01SPTA.POS10.2</v>
          </cell>
        </row>
        <row r="242">
          <cell r="F242">
            <v>2616.6</v>
          </cell>
          <cell r="G242">
            <v>0</v>
          </cell>
          <cell r="H242" t="str">
            <v>01SPTA.POS10.2</v>
          </cell>
        </row>
        <row r="243">
          <cell r="F243">
            <v>939.48</v>
          </cell>
          <cell r="G243">
            <v>0</v>
          </cell>
          <cell r="H243" t="str">
            <v>01SPTA.POS10.2</v>
          </cell>
        </row>
        <row r="244">
          <cell r="F244">
            <v>17.82</v>
          </cell>
          <cell r="G244">
            <v>0</v>
          </cell>
          <cell r="H244" t="str">
            <v>01SPTA.CONLAV10</v>
          </cell>
        </row>
        <row r="245">
          <cell r="F245">
            <v>8.91</v>
          </cell>
          <cell r="G245">
            <v>0</v>
          </cell>
          <cell r="H245" t="str">
            <v>01SPTA.CONLAV10</v>
          </cell>
        </row>
        <row r="246">
          <cell r="F246">
            <v>0</v>
          </cell>
          <cell r="G246">
            <v>10.11</v>
          </cell>
          <cell r="H246" t="str">
            <v>01COMP.FASCE10</v>
          </cell>
        </row>
        <row r="247">
          <cell r="F247">
            <v>0</v>
          </cell>
          <cell r="G247">
            <v>550.13</v>
          </cell>
          <cell r="H247" t="str">
            <v>01COMP.FASCE10</v>
          </cell>
        </row>
        <row r="248">
          <cell r="F248">
            <v>252.14</v>
          </cell>
          <cell r="G248">
            <v>0</v>
          </cell>
          <cell r="H248" t="str">
            <v>01COMP.FASCE10</v>
          </cell>
        </row>
        <row r="249">
          <cell r="F249">
            <v>1142.64</v>
          </cell>
          <cell r="G249">
            <v>0</v>
          </cell>
          <cell r="H249" t="str">
            <v>01SPTA.POS10.1</v>
          </cell>
        </row>
        <row r="250">
          <cell r="F250">
            <v>2982.42</v>
          </cell>
          <cell r="G250">
            <v>0</v>
          </cell>
          <cell r="H250" t="str">
            <v>01COMP.COND10</v>
          </cell>
        </row>
        <row r="251">
          <cell r="F251">
            <v>178.2</v>
          </cell>
          <cell r="G251">
            <v>0</v>
          </cell>
          <cell r="H251" t="str">
            <v>01SPTA.CONLAV10</v>
          </cell>
        </row>
        <row r="252">
          <cell r="F252">
            <v>454.48</v>
          </cell>
          <cell r="G252">
            <v>0</v>
          </cell>
          <cell r="H252" t="str">
            <v>01SPTA.CONLAV10</v>
          </cell>
        </row>
        <row r="253">
          <cell r="F253">
            <v>113.63</v>
          </cell>
          <cell r="G253">
            <v>0</v>
          </cell>
          <cell r="H253" t="str">
            <v>01SPTA.CONLAV10</v>
          </cell>
        </row>
        <row r="254">
          <cell r="F254">
            <v>9.02</v>
          </cell>
          <cell r="G254">
            <v>0</v>
          </cell>
          <cell r="H254" t="str">
            <v>01SPTA.CONLAV10</v>
          </cell>
        </row>
        <row r="255">
          <cell r="F255">
            <v>3403.95</v>
          </cell>
          <cell r="G255">
            <v>0</v>
          </cell>
          <cell r="H255" t="str">
            <v>01SPTA.POS10.1</v>
          </cell>
        </row>
        <row r="256">
          <cell r="F256">
            <v>9955.89</v>
          </cell>
          <cell r="G256">
            <v>0</v>
          </cell>
          <cell r="H256" t="str">
            <v>01SPTA.POS10.1</v>
          </cell>
        </row>
        <row r="257">
          <cell r="F257">
            <v>630.25</v>
          </cell>
          <cell r="G257">
            <v>0</v>
          </cell>
          <cell r="H257" t="str">
            <v>01SPTA.CONLAV10</v>
          </cell>
        </row>
        <row r="258">
          <cell r="F258">
            <v>18402.18</v>
          </cell>
          <cell r="G258">
            <v>0</v>
          </cell>
          <cell r="H258" t="str">
            <v>01SPTA.POS10.1</v>
          </cell>
        </row>
        <row r="259">
          <cell r="F259">
            <v>833.04</v>
          </cell>
          <cell r="G259">
            <v>0</v>
          </cell>
          <cell r="H259" t="str">
            <v>01SPTA.CONLAV10</v>
          </cell>
        </row>
        <row r="260">
          <cell r="F260">
            <v>735.02</v>
          </cell>
          <cell r="G260">
            <v>0</v>
          </cell>
          <cell r="H260" t="str">
            <v>01SPTA.POS10.1</v>
          </cell>
        </row>
        <row r="261">
          <cell r="F261">
            <v>619.68</v>
          </cell>
          <cell r="G261">
            <v>0</v>
          </cell>
          <cell r="H261" t="str">
            <v>01COMP.COND10</v>
          </cell>
        </row>
        <row r="262">
          <cell r="F262">
            <v>170.46</v>
          </cell>
          <cell r="G262">
            <v>0</v>
          </cell>
          <cell r="H262" t="str">
            <v>01COMP.COND10</v>
          </cell>
        </row>
        <row r="263">
          <cell r="F263">
            <v>72810.57</v>
          </cell>
          <cell r="G263">
            <v>0</v>
          </cell>
          <cell r="H263" t="str">
            <v>01COMP.FASCE10</v>
          </cell>
        </row>
        <row r="264">
          <cell r="F264">
            <v>167284.07</v>
          </cell>
          <cell r="G264">
            <v>0</v>
          </cell>
          <cell r="H264" t="str">
            <v>01COMP.FASCE10</v>
          </cell>
        </row>
        <row r="265">
          <cell r="F265">
            <v>33277</v>
          </cell>
          <cell r="G265">
            <v>0</v>
          </cell>
          <cell r="H265" t="str">
            <v>01COMP.FASCE10</v>
          </cell>
        </row>
        <row r="266">
          <cell r="F266">
            <v>482</v>
          </cell>
          <cell r="G266">
            <v>0</v>
          </cell>
          <cell r="H266" t="str">
            <v>01COMP.COND10</v>
          </cell>
        </row>
        <row r="267">
          <cell r="F267">
            <v>1181.6</v>
          </cell>
          <cell r="G267">
            <v>0</v>
          </cell>
          <cell r="H267" t="str">
            <v>01COMP.FASCE10</v>
          </cell>
        </row>
        <row r="268">
          <cell r="F268">
            <v>723.04</v>
          </cell>
          <cell r="G268">
            <v>0</v>
          </cell>
          <cell r="H268" t="str">
            <v>01SPTA.POS10.1</v>
          </cell>
        </row>
        <row r="269">
          <cell r="F269">
            <v>69274.55</v>
          </cell>
          <cell r="G269">
            <v>0</v>
          </cell>
          <cell r="H269" t="str">
            <v>01DM.FONPOS10</v>
          </cell>
        </row>
        <row r="270">
          <cell r="F270">
            <v>3474.9</v>
          </cell>
          <cell r="G270">
            <v>0</v>
          </cell>
          <cell r="H270" t="str">
            <v>01DM.CONLAV10</v>
          </cell>
        </row>
        <row r="271">
          <cell r="F271">
            <v>11683.4</v>
          </cell>
          <cell r="G271">
            <v>0</v>
          </cell>
          <cell r="H271" t="str">
            <v>01DM.CONLAV10</v>
          </cell>
        </row>
        <row r="272">
          <cell r="F272">
            <v>25244.46</v>
          </cell>
          <cell r="G272">
            <v>0</v>
          </cell>
          <cell r="H272" t="str">
            <v>01DM.CONLAV10</v>
          </cell>
        </row>
        <row r="273">
          <cell r="F273">
            <v>7267.83</v>
          </cell>
          <cell r="G273">
            <v>0</v>
          </cell>
          <cell r="H273" t="str">
            <v>01DM.CONLAV10</v>
          </cell>
        </row>
        <row r="274">
          <cell r="F274">
            <v>188744.56</v>
          </cell>
          <cell r="G274">
            <v>0</v>
          </cell>
          <cell r="H274" t="str">
            <v>01DM.FONPOS10</v>
          </cell>
        </row>
        <row r="275">
          <cell r="F275">
            <v>3912.45</v>
          </cell>
          <cell r="G275">
            <v>0</v>
          </cell>
          <cell r="H275" t="str">
            <v>01DM.CONLAV10</v>
          </cell>
        </row>
        <row r="276">
          <cell r="F276">
            <v>6573.34</v>
          </cell>
          <cell r="G276">
            <v>0</v>
          </cell>
          <cell r="H276" t="str">
            <v>01DM.CONLAV10</v>
          </cell>
        </row>
        <row r="277">
          <cell r="F277">
            <v>535.05</v>
          </cell>
          <cell r="G277">
            <v>0</v>
          </cell>
          <cell r="H277" t="str">
            <v>01SPTA.POS10.1</v>
          </cell>
        </row>
        <row r="278">
          <cell r="F278">
            <v>21132.56</v>
          </cell>
          <cell r="G278">
            <v>0</v>
          </cell>
          <cell r="H278" t="str">
            <v>01DM.FONPOS10</v>
          </cell>
        </row>
        <row r="279">
          <cell r="F279">
            <v>1535.58</v>
          </cell>
          <cell r="G279">
            <v>0</v>
          </cell>
          <cell r="H279" t="str">
            <v>01COMP.COND10</v>
          </cell>
        </row>
        <row r="280">
          <cell r="F280">
            <v>4519.01</v>
          </cell>
          <cell r="G280">
            <v>0</v>
          </cell>
          <cell r="H280" t="str">
            <v>01DM.FONPOS10</v>
          </cell>
        </row>
        <row r="281">
          <cell r="F281">
            <v>0</v>
          </cell>
          <cell r="G281">
            <v>40.17</v>
          </cell>
          <cell r="H281" t="str">
            <v>01DM.CONLAV10</v>
          </cell>
        </row>
        <row r="282">
          <cell r="F282">
            <v>0</v>
          </cell>
          <cell r="G282">
            <v>13.78</v>
          </cell>
          <cell r="H282" t="str">
            <v>01DM.CONLAV10</v>
          </cell>
        </row>
        <row r="283">
          <cell r="F283">
            <v>79590.12</v>
          </cell>
          <cell r="G283">
            <v>0</v>
          </cell>
          <cell r="H283" t="str">
            <v>01DM.FONPOS10</v>
          </cell>
        </row>
        <row r="284">
          <cell r="F284">
            <v>14121.8</v>
          </cell>
          <cell r="G284">
            <v>0</v>
          </cell>
          <cell r="H284" t="str">
            <v>01DM.FONPOS10</v>
          </cell>
        </row>
        <row r="285">
          <cell r="F285">
            <v>60.25</v>
          </cell>
          <cell r="G285">
            <v>0</v>
          </cell>
          <cell r="H285" t="str">
            <v>01SPTA.CONLAV10</v>
          </cell>
        </row>
        <row r="286">
          <cell r="F286">
            <v>239.49</v>
          </cell>
          <cell r="G286">
            <v>0</v>
          </cell>
          <cell r="H286" t="str">
            <v>01SPTA.CONLAV10</v>
          </cell>
        </row>
        <row r="287">
          <cell r="F287">
            <v>6798.08</v>
          </cell>
          <cell r="G287">
            <v>0</v>
          </cell>
          <cell r="H287" t="str">
            <v>01SPTA.CONLAV10</v>
          </cell>
        </row>
        <row r="288">
          <cell r="F288">
            <v>729.95</v>
          </cell>
          <cell r="G288">
            <v>0</v>
          </cell>
          <cell r="H288" t="str">
            <v>01DM.CONLAV10</v>
          </cell>
        </row>
        <row r="289">
          <cell r="F289">
            <v>38.36</v>
          </cell>
          <cell r="G289">
            <v>0</v>
          </cell>
          <cell r="H289" t="str">
            <v>01SPTA.CONLAV10</v>
          </cell>
        </row>
        <row r="290">
          <cell r="F290">
            <v>10070.58</v>
          </cell>
          <cell r="G290">
            <v>0</v>
          </cell>
          <cell r="H290" t="str">
            <v>01COMP.FASCE10</v>
          </cell>
        </row>
        <row r="291">
          <cell r="F291">
            <v>0</v>
          </cell>
          <cell r="G291">
            <v>641.53</v>
          </cell>
          <cell r="H291" t="str">
            <v>01COMP.FASCE10</v>
          </cell>
        </row>
        <row r="292">
          <cell r="F292">
            <v>0</v>
          </cell>
          <cell r="G292">
            <v>11.38</v>
          </cell>
          <cell r="H292" t="str">
            <v>01COMP.FASCE10</v>
          </cell>
        </row>
        <row r="293">
          <cell r="F293">
            <v>8.91</v>
          </cell>
          <cell r="G293">
            <v>0</v>
          </cell>
          <cell r="H293" t="str">
            <v>01SPTA.CONLAV10</v>
          </cell>
        </row>
        <row r="294">
          <cell r="F294">
            <v>939.48</v>
          </cell>
          <cell r="G294">
            <v>0</v>
          </cell>
          <cell r="H294" t="str">
            <v>01SPTA.POS10.2</v>
          </cell>
        </row>
        <row r="295">
          <cell r="F295">
            <v>2616.6</v>
          </cell>
          <cell r="G295">
            <v>0</v>
          </cell>
          <cell r="H295" t="str">
            <v>01SPTA.POS10.2</v>
          </cell>
        </row>
        <row r="296">
          <cell r="F296">
            <v>1613.16</v>
          </cell>
          <cell r="G296">
            <v>0</v>
          </cell>
          <cell r="H296" t="str">
            <v>01SPTA.POS10.2</v>
          </cell>
        </row>
        <row r="297">
          <cell r="F297">
            <v>0</v>
          </cell>
          <cell r="G297">
            <v>9.47</v>
          </cell>
          <cell r="H297" t="str">
            <v>01COMP.COND10</v>
          </cell>
        </row>
        <row r="298">
          <cell r="F298">
            <v>432.36</v>
          </cell>
          <cell r="G298">
            <v>0</v>
          </cell>
          <cell r="H298" t="str">
            <v>01SPTA.POS10.2</v>
          </cell>
        </row>
        <row r="299">
          <cell r="F299">
            <v>749.24</v>
          </cell>
          <cell r="G299">
            <v>0</v>
          </cell>
          <cell r="H299" t="str">
            <v>01COMP.COND10</v>
          </cell>
        </row>
        <row r="300">
          <cell r="F300">
            <v>3666.77</v>
          </cell>
          <cell r="G300">
            <v>0</v>
          </cell>
          <cell r="H300" t="str">
            <v>01SPTA.POS10.2</v>
          </cell>
        </row>
        <row r="301">
          <cell r="F301">
            <v>89.1</v>
          </cell>
          <cell r="G301">
            <v>0</v>
          </cell>
          <cell r="H301" t="str">
            <v>01DM.CONLAV10</v>
          </cell>
        </row>
        <row r="302">
          <cell r="F302">
            <v>3210.3</v>
          </cell>
          <cell r="G302">
            <v>0</v>
          </cell>
          <cell r="H302" t="str">
            <v>01DM.FONPOS10</v>
          </cell>
        </row>
        <row r="303">
          <cell r="F303">
            <v>8334.07</v>
          </cell>
          <cell r="G303">
            <v>0</v>
          </cell>
          <cell r="H303" t="str">
            <v>01DM.CONLAV10</v>
          </cell>
        </row>
        <row r="304">
          <cell r="F304">
            <v>4581.72</v>
          </cell>
          <cell r="G304">
            <v>0</v>
          </cell>
          <cell r="H304" t="str">
            <v>01DM.CONLAV10</v>
          </cell>
        </row>
        <row r="305">
          <cell r="F305">
            <v>25387.52</v>
          </cell>
          <cell r="G305">
            <v>0</v>
          </cell>
          <cell r="H305" t="str">
            <v>01DM.CONLAV10</v>
          </cell>
        </row>
        <row r="306">
          <cell r="F306">
            <v>931.35</v>
          </cell>
          <cell r="G306">
            <v>0</v>
          </cell>
          <cell r="H306" t="str">
            <v>01DM.CONLAV10</v>
          </cell>
        </row>
        <row r="307">
          <cell r="F307">
            <v>2765.43</v>
          </cell>
          <cell r="G307">
            <v>0</v>
          </cell>
          <cell r="H307" t="str">
            <v>01DM.CONLAV10</v>
          </cell>
        </row>
        <row r="308">
          <cell r="F308">
            <v>1139.64</v>
          </cell>
          <cell r="G308">
            <v>0</v>
          </cell>
          <cell r="H308" t="str">
            <v>01SPTA.POS10.2</v>
          </cell>
        </row>
        <row r="309">
          <cell r="F309">
            <v>25956.77</v>
          </cell>
          <cell r="G309">
            <v>0</v>
          </cell>
          <cell r="H309" t="str">
            <v>01COMP.COND10</v>
          </cell>
        </row>
        <row r="310">
          <cell r="F310">
            <v>8519.69</v>
          </cell>
          <cell r="G310">
            <v>0</v>
          </cell>
          <cell r="H310" t="str">
            <v>01COMP.FASCE10</v>
          </cell>
        </row>
        <row r="311">
          <cell r="F311">
            <v>5311.42</v>
          </cell>
          <cell r="G311">
            <v>0</v>
          </cell>
          <cell r="H311" t="str">
            <v>01COMP.COND10</v>
          </cell>
        </row>
        <row r="312">
          <cell r="F312">
            <v>1221.21</v>
          </cell>
          <cell r="G312">
            <v>0</v>
          </cell>
          <cell r="H312" t="str">
            <v>01COMP.COND10</v>
          </cell>
        </row>
        <row r="313">
          <cell r="F313">
            <v>132.35</v>
          </cell>
          <cell r="G313">
            <v>0</v>
          </cell>
          <cell r="H313" t="str">
            <v>01COMP.COND10</v>
          </cell>
        </row>
        <row r="314">
          <cell r="F314">
            <v>38949.49</v>
          </cell>
          <cell r="G314">
            <v>0</v>
          </cell>
          <cell r="H314" t="str">
            <v>01COMP.COND10</v>
          </cell>
        </row>
        <row r="315">
          <cell r="F315">
            <v>1220.67</v>
          </cell>
          <cell r="G315">
            <v>0</v>
          </cell>
          <cell r="H315" t="str">
            <v>01COMP.COND10</v>
          </cell>
        </row>
        <row r="316">
          <cell r="F316">
            <v>16269.66</v>
          </cell>
          <cell r="G316">
            <v>0</v>
          </cell>
          <cell r="H316" t="str">
            <v>01COMP.COND10</v>
          </cell>
        </row>
        <row r="317">
          <cell r="F317">
            <v>0</v>
          </cell>
          <cell r="G317">
            <v>24.09</v>
          </cell>
          <cell r="H317" t="str">
            <v>01COMP.COND10</v>
          </cell>
        </row>
        <row r="318">
          <cell r="F318">
            <v>7099.96</v>
          </cell>
          <cell r="G318">
            <v>0</v>
          </cell>
          <cell r="H318" t="str">
            <v>01COMP.COND10</v>
          </cell>
        </row>
        <row r="319">
          <cell r="F319">
            <v>1981.22</v>
          </cell>
          <cell r="G319">
            <v>0</v>
          </cell>
          <cell r="H319" t="str">
            <v>01DM.CONLAV10</v>
          </cell>
        </row>
        <row r="320">
          <cell r="F320">
            <v>6918.38</v>
          </cell>
          <cell r="G320">
            <v>0</v>
          </cell>
          <cell r="H320" t="str">
            <v>01COMP.COND10</v>
          </cell>
        </row>
        <row r="321">
          <cell r="F321">
            <v>16542.96</v>
          </cell>
          <cell r="G321">
            <v>0</v>
          </cell>
          <cell r="H321" t="str">
            <v>01COMP.COND10</v>
          </cell>
        </row>
        <row r="322">
          <cell r="F322">
            <v>49.58</v>
          </cell>
          <cell r="G322">
            <v>0</v>
          </cell>
          <cell r="H322" t="str">
            <v>01COMP.COND10</v>
          </cell>
        </row>
        <row r="323">
          <cell r="F323">
            <v>7162.08</v>
          </cell>
          <cell r="G323">
            <v>0</v>
          </cell>
          <cell r="H323" t="str">
            <v>01COMP.COND10</v>
          </cell>
        </row>
        <row r="324">
          <cell r="F324">
            <v>552.12</v>
          </cell>
          <cell r="G324">
            <v>0</v>
          </cell>
          <cell r="H324" t="str">
            <v>01COMP.COND10</v>
          </cell>
        </row>
        <row r="325">
          <cell r="F325">
            <v>495.36</v>
          </cell>
          <cell r="G325">
            <v>0</v>
          </cell>
          <cell r="H325" t="str">
            <v>01COMP.COND10</v>
          </cell>
        </row>
        <row r="326">
          <cell r="F326">
            <v>8136.64</v>
          </cell>
          <cell r="G326">
            <v>0</v>
          </cell>
          <cell r="H326" t="str">
            <v>01COMP.COND10</v>
          </cell>
        </row>
        <row r="327">
          <cell r="F327">
            <v>6665.66</v>
          </cell>
          <cell r="G327">
            <v>0</v>
          </cell>
          <cell r="H327" t="str">
            <v>01COMP.COND10</v>
          </cell>
        </row>
        <row r="328">
          <cell r="F328">
            <v>31586.48</v>
          </cell>
          <cell r="G328">
            <v>0</v>
          </cell>
          <cell r="H328" t="str">
            <v>01COMP.COND10</v>
          </cell>
        </row>
        <row r="329">
          <cell r="F329">
            <v>11379.21</v>
          </cell>
          <cell r="G329">
            <v>0</v>
          </cell>
          <cell r="H329" t="str">
            <v>01COMP.FASCE10</v>
          </cell>
        </row>
        <row r="330">
          <cell r="F330">
            <v>184.89</v>
          </cell>
          <cell r="G330">
            <v>0</v>
          </cell>
          <cell r="H330" t="str">
            <v>01COMP.COND10</v>
          </cell>
        </row>
        <row r="331">
          <cell r="F331">
            <v>5.16</v>
          </cell>
          <cell r="G331">
            <v>0</v>
          </cell>
          <cell r="H331" t="str">
            <v>01COMP.COND10</v>
          </cell>
        </row>
        <row r="332">
          <cell r="F332">
            <v>345.72</v>
          </cell>
          <cell r="G332">
            <v>0</v>
          </cell>
          <cell r="H332" t="str">
            <v>01COMP.COND10</v>
          </cell>
        </row>
        <row r="333">
          <cell r="F333">
            <v>490.2</v>
          </cell>
          <cell r="G333">
            <v>0</v>
          </cell>
          <cell r="H333" t="str">
            <v>01COMP.COND10</v>
          </cell>
        </row>
        <row r="334">
          <cell r="F334">
            <v>7192.27</v>
          </cell>
          <cell r="G334">
            <v>0</v>
          </cell>
          <cell r="H334" t="str">
            <v>01COMP.COND10</v>
          </cell>
        </row>
        <row r="335">
          <cell r="F335">
            <v>2424.25</v>
          </cell>
          <cell r="G335">
            <v>0</v>
          </cell>
          <cell r="H335" t="str">
            <v>01COMP.COND10</v>
          </cell>
        </row>
        <row r="336">
          <cell r="F336">
            <v>384.59</v>
          </cell>
          <cell r="G336">
            <v>0</v>
          </cell>
          <cell r="H336" t="str">
            <v>01COMP.COND10</v>
          </cell>
        </row>
        <row r="337">
          <cell r="F337">
            <v>0</v>
          </cell>
          <cell r="G337">
            <v>4.3</v>
          </cell>
          <cell r="H337" t="str">
            <v>01COMP.FASCE10</v>
          </cell>
        </row>
        <row r="338">
          <cell r="F338">
            <v>6567.48</v>
          </cell>
          <cell r="G338">
            <v>0</v>
          </cell>
          <cell r="H338" t="str">
            <v>01SPTA.POS10.2</v>
          </cell>
        </row>
        <row r="339">
          <cell r="F339">
            <v>3585.52</v>
          </cell>
          <cell r="G339">
            <v>0</v>
          </cell>
          <cell r="H339" t="str">
            <v>01COMP.COND10</v>
          </cell>
        </row>
        <row r="340">
          <cell r="F340">
            <v>2495.46</v>
          </cell>
          <cell r="G340">
            <v>0</v>
          </cell>
          <cell r="H340" t="str">
            <v>01SPTA.POS10.2</v>
          </cell>
        </row>
        <row r="341">
          <cell r="F341">
            <v>2032.21</v>
          </cell>
          <cell r="G341">
            <v>0</v>
          </cell>
          <cell r="H341" t="str">
            <v>01SPTA.POS10.2</v>
          </cell>
        </row>
        <row r="342">
          <cell r="F342">
            <v>20686.64</v>
          </cell>
          <cell r="G342">
            <v>0</v>
          </cell>
          <cell r="H342" t="str">
            <v>01COMP.FASCE10</v>
          </cell>
        </row>
        <row r="343">
          <cell r="F343">
            <v>215.8</v>
          </cell>
          <cell r="G343">
            <v>0</v>
          </cell>
          <cell r="H343" t="str">
            <v>01COMP.FASCE10</v>
          </cell>
        </row>
        <row r="344">
          <cell r="F344">
            <v>304.11</v>
          </cell>
          <cell r="G344">
            <v>0</v>
          </cell>
          <cell r="H344" t="str">
            <v>01COMP.FASCE10</v>
          </cell>
        </row>
        <row r="345">
          <cell r="F345">
            <v>5245.16</v>
          </cell>
          <cell r="G345">
            <v>0</v>
          </cell>
          <cell r="H345" t="str">
            <v>01COMP.FASCE10</v>
          </cell>
        </row>
        <row r="346">
          <cell r="F346">
            <v>3679.66</v>
          </cell>
          <cell r="G346">
            <v>0</v>
          </cell>
          <cell r="H346" t="str">
            <v>01COMP.COND10</v>
          </cell>
        </row>
        <row r="347">
          <cell r="F347">
            <v>632.14</v>
          </cell>
          <cell r="G347">
            <v>0</v>
          </cell>
          <cell r="H347" t="str">
            <v>01COMP.COND10</v>
          </cell>
        </row>
        <row r="348">
          <cell r="F348">
            <v>82.56</v>
          </cell>
          <cell r="G348">
            <v>0</v>
          </cell>
          <cell r="H348" t="str">
            <v>01COMP.COND10</v>
          </cell>
        </row>
        <row r="349">
          <cell r="F349">
            <v>7956.32</v>
          </cell>
          <cell r="G349">
            <v>0</v>
          </cell>
          <cell r="H349" t="str">
            <v>01SPTA.POS10.2</v>
          </cell>
        </row>
        <row r="350">
          <cell r="F350">
            <v>284.39</v>
          </cell>
          <cell r="G350">
            <v>0</v>
          </cell>
          <cell r="H350" t="str">
            <v>01COMP.FASCE10</v>
          </cell>
        </row>
        <row r="351">
          <cell r="F351">
            <v>11566.58</v>
          </cell>
          <cell r="G351">
            <v>0</v>
          </cell>
          <cell r="H351" t="str">
            <v>01SPTA.POS10.2</v>
          </cell>
        </row>
        <row r="352">
          <cell r="F352">
            <v>364.73</v>
          </cell>
          <cell r="G352">
            <v>0</v>
          </cell>
          <cell r="H352" t="str">
            <v>01COMP.FASCE10</v>
          </cell>
        </row>
        <row r="353">
          <cell r="F353">
            <v>2573.33</v>
          </cell>
          <cell r="G353">
            <v>0</v>
          </cell>
          <cell r="H353" t="str">
            <v>01SPTA.POS10.2</v>
          </cell>
        </row>
        <row r="354">
          <cell r="F354">
            <v>1709.46</v>
          </cell>
          <cell r="G354">
            <v>0</v>
          </cell>
          <cell r="H354" t="str">
            <v>01SPTA.POS10.2</v>
          </cell>
        </row>
        <row r="355">
          <cell r="F355">
            <v>648.54</v>
          </cell>
          <cell r="G355">
            <v>0</v>
          </cell>
          <cell r="H355" t="str">
            <v>01SPTA.POS10.2</v>
          </cell>
        </row>
        <row r="356">
          <cell r="F356">
            <v>3435.41</v>
          </cell>
          <cell r="G356">
            <v>0</v>
          </cell>
          <cell r="H356" t="str">
            <v>01COMP.COND10</v>
          </cell>
        </row>
        <row r="357">
          <cell r="F357">
            <v>648.54</v>
          </cell>
          <cell r="G357">
            <v>0</v>
          </cell>
          <cell r="H357" t="str">
            <v>01SPTA.POS10.2</v>
          </cell>
        </row>
        <row r="358">
          <cell r="F358">
            <v>12391.18</v>
          </cell>
          <cell r="G358">
            <v>0</v>
          </cell>
          <cell r="H358" t="str">
            <v>01COMP.FASCE10</v>
          </cell>
        </row>
        <row r="359">
          <cell r="F359">
            <v>29534.77</v>
          </cell>
          <cell r="G359">
            <v>0</v>
          </cell>
          <cell r="H359" t="str">
            <v>01COMP.FASCE10</v>
          </cell>
        </row>
        <row r="360">
          <cell r="F360">
            <v>86.76</v>
          </cell>
          <cell r="G360">
            <v>0</v>
          </cell>
          <cell r="H360" t="str">
            <v>01COMP.FASCE10</v>
          </cell>
        </row>
        <row r="361">
          <cell r="F361">
            <v>516.44</v>
          </cell>
          <cell r="G361">
            <v>0</v>
          </cell>
          <cell r="H361" t="str">
            <v>01COMP.FASCE10</v>
          </cell>
        </row>
        <row r="362">
          <cell r="F362">
            <v>3708.56</v>
          </cell>
          <cell r="G362">
            <v>0</v>
          </cell>
          <cell r="H362" t="str">
            <v>01COMP.FASCE10</v>
          </cell>
        </row>
        <row r="363">
          <cell r="F363">
            <v>13469.17</v>
          </cell>
          <cell r="G363">
            <v>0</v>
          </cell>
          <cell r="H363" t="str">
            <v>01COMP.COND10</v>
          </cell>
        </row>
        <row r="364">
          <cell r="F364">
            <v>16391.02</v>
          </cell>
          <cell r="G364">
            <v>0</v>
          </cell>
          <cell r="H364" t="str">
            <v>01COMP.COND10</v>
          </cell>
        </row>
        <row r="365">
          <cell r="F365">
            <v>301.19</v>
          </cell>
          <cell r="G365">
            <v>0</v>
          </cell>
          <cell r="H365" t="str">
            <v>01COMP.COND10</v>
          </cell>
        </row>
        <row r="366">
          <cell r="F366">
            <v>108.43</v>
          </cell>
          <cell r="G366">
            <v>0</v>
          </cell>
          <cell r="H366" t="str">
            <v>01COMP.COND10</v>
          </cell>
        </row>
        <row r="367">
          <cell r="F367">
            <v>3538.69</v>
          </cell>
          <cell r="G367">
            <v>0</v>
          </cell>
          <cell r="H367" t="str">
            <v>01COMP.COND10</v>
          </cell>
        </row>
        <row r="368">
          <cell r="F368">
            <v>1982.1</v>
          </cell>
          <cell r="G368">
            <v>0</v>
          </cell>
          <cell r="H368" t="str">
            <v>01COMP.COND10</v>
          </cell>
        </row>
        <row r="369">
          <cell r="F369">
            <v>11547.36</v>
          </cell>
          <cell r="G369">
            <v>0</v>
          </cell>
          <cell r="H369" t="str">
            <v>01COMP.COND10</v>
          </cell>
        </row>
        <row r="370">
          <cell r="F370">
            <v>525.69</v>
          </cell>
          <cell r="G370">
            <v>0</v>
          </cell>
          <cell r="H370" t="str">
            <v>01COMP.COND10</v>
          </cell>
        </row>
        <row r="371">
          <cell r="F371">
            <v>590.56</v>
          </cell>
          <cell r="G371">
            <v>0</v>
          </cell>
          <cell r="H371" t="str">
            <v>01COMP.COND10</v>
          </cell>
        </row>
        <row r="372">
          <cell r="F372">
            <v>22173.42</v>
          </cell>
          <cell r="G372">
            <v>0</v>
          </cell>
          <cell r="H372" t="str">
            <v>01COMP.COND10</v>
          </cell>
        </row>
        <row r="373">
          <cell r="F373">
            <v>95.22</v>
          </cell>
          <cell r="G373">
            <v>0</v>
          </cell>
          <cell r="H373" t="str">
            <v>01COMP.COND10</v>
          </cell>
        </row>
        <row r="374">
          <cell r="F374">
            <v>2495.46</v>
          </cell>
          <cell r="G374">
            <v>0</v>
          </cell>
          <cell r="H374" t="str">
            <v>01SPTA.POS10.2</v>
          </cell>
        </row>
        <row r="375">
          <cell r="F375">
            <v>2032.21</v>
          </cell>
          <cell r="G375">
            <v>0</v>
          </cell>
          <cell r="H375" t="str">
            <v>01SPTA.POS10.2</v>
          </cell>
        </row>
        <row r="376">
          <cell r="F376">
            <v>11566.58</v>
          </cell>
          <cell r="G376">
            <v>0</v>
          </cell>
          <cell r="H376" t="str">
            <v>01SPTA.POS10.2</v>
          </cell>
        </row>
        <row r="377">
          <cell r="F377">
            <v>6567.48</v>
          </cell>
          <cell r="G377">
            <v>0</v>
          </cell>
          <cell r="H377" t="str">
            <v>01SPTA.POS10.2</v>
          </cell>
        </row>
        <row r="378">
          <cell r="F378">
            <v>0</v>
          </cell>
          <cell r="G378">
            <v>91.72</v>
          </cell>
          <cell r="H378" t="str">
            <v>01COMP.FASCE10</v>
          </cell>
        </row>
        <row r="379">
          <cell r="F379">
            <v>4853.89</v>
          </cell>
          <cell r="G379">
            <v>0</v>
          </cell>
          <cell r="H379" t="str">
            <v>01COMP.COND10</v>
          </cell>
        </row>
        <row r="380">
          <cell r="F380">
            <v>8314.92</v>
          </cell>
          <cell r="G380">
            <v>0</v>
          </cell>
          <cell r="H380" t="str">
            <v>01COMP.COND10</v>
          </cell>
        </row>
        <row r="381">
          <cell r="F381">
            <v>322.28</v>
          </cell>
          <cell r="G381">
            <v>0</v>
          </cell>
          <cell r="H381" t="str">
            <v>01COMP.COND10</v>
          </cell>
        </row>
        <row r="382">
          <cell r="F382">
            <v>648.54</v>
          </cell>
          <cell r="G382">
            <v>0</v>
          </cell>
          <cell r="H382" t="str">
            <v>01SPTA.POS10.2</v>
          </cell>
        </row>
        <row r="383">
          <cell r="F383">
            <v>3372.25</v>
          </cell>
          <cell r="G383">
            <v>0</v>
          </cell>
          <cell r="H383" t="str">
            <v>01COMP.COND10</v>
          </cell>
        </row>
        <row r="384">
          <cell r="F384">
            <v>464.4</v>
          </cell>
          <cell r="G384">
            <v>0</v>
          </cell>
          <cell r="H384" t="str">
            <v>01COMP.COND10</v>
          </cell>
        </row>
        <row r="385">
          <cell r="F385">
            <v>294.12</v>
          </cell>
          <cell r="G385">
            <v>0</v>
          </cell>
          <cell r="H385" t="str">
            <v>01COMP.COND10</v>
          </cell>
        </row>
        <row r="386">
          <cell r="F386">
            <v>0</v>
          </cell>
          <cell r="G386">
            <v>92.69</v>
          </cell>
          <cell r="H386" t="str">
            <v>01COMP.FASCE10</v>
          </cell>
        </row>
        <row r="387">
          <cell r="F387">
            <v>456.76</v>
          </cell>
          <cell r="G387">
            <v>0</v>
          </cell>
          <cell r="H387" t="str">
            <v>01COMP.COND10</v>
          </cell>
        </row>
        <row r="388">
          <cell r="F388">
            <v>11387.71</v>
          </cell>
          <cell r="G388">
            <v>0</v>
          </cell>
          <cell r="H388" t="str">
            <v>01COMP.FASCE10</v>
          </cell>
        </row>
        <row r="389">
          <cell r="F389">
            <v>20695.7</v>
          </cell>
          <cell r="G389">
            <v>0</v>
          </cell>
          <cell r="H389" t="str">
            <v>01COMP.FASCE10</v>
          </cell>
        </row>
        <row r="390">
          <cell r="F390">
            <v>216.75</v>
          </cell>
          <cell r="G390">
            <v>0</v>
          </cell>
          <cell r="H390" t="str">
            <v>01COMP.FASCE10</v>
          </cell>
        </row>
        <row r="391">
          <cell r="F391">
            <v>304.11</v>
          </cell>
          <cell r="G391">
            <v>0</v>
          </cell>
          <cell r="H391" t="str">
            <v>01COMP.FASCE10</v>
          </cell>
        </row>
        <row r="392">
          <cell r="F392">
            <v>5239.57</v>
          </cell>
          <cell r="G392">
            <v>0</v>
          </cell>
          <cell r="H392" t="str">
            <v>01COMP.FASCE10</v>
          </cell>
        </row>
        <row r="393">
          <cell r="F393">
            <v>5999.67</v>
          </cell>
          <cell r="G393">
            <v>0</v>
          </cell>
          <cell r="H393" t="str">
            <v>01COMP.COND10</v>
          </cell>
        </row>
        <row r="394">
          <cell r="F394">
            <v>8.08</v>
          </cell>
          <cell r="G394">
            <v>0</v>
          </cell>
          <cell r="H394" t="str">
            <v>01COMP.COND10</v>
          </cell>
        </row>
        <row r="395">
          <cell r="F395">
            <v>108.36</v>
          </cell>
          <cell r="G395">
            <v>0</v>
          </cell>
          <cell r="H395" t="str">
            <v>01COMP.COND10</v>
          </cell>
        </row>
        <row r="396">
          <cell r="F396">
            <v>364.73</v>
          </cell>
          <cell r="G396">
            <v>0</v>
          </cell>
          <cell r="H396" t="str">
            <v>01COMP.FASCE10</v>
          </cell>
        </row>
        <row r="397">
          <cell r="F397">
            <v>29636.52</v>
          </cell>
          <cell r="G397">
            <v>0</v>
          </cell>
          <cell r="H397" t="str">
            <v>01COMP.FASCE10</v>
          </cell>
        </row>
        <row r="398">
          <cell r="F398">
            <v>86.76</v>
          </cell>
          <cell r="G398">
            <v>0</v>
          </cell>
          <cell r="H398" t="str">
            <v>01COMP.FASCE10</v>
          </cell>
        </row>
        <row r="399">
          <cell r="F399">
            <v>4827.83</v>
          </cell>
          <cell r="G399">
            <v>0</v>
          </cell>
          <cell r="H399" t="str">
            <v>01COMP.COND10</v>
          </cell>
        </row>
        <row r="400">
          <cell r="F400">
            <v>6560.19</v>
          </cell>
          <cell r="G400">
            <v>0</v>
          </cell>
          <cell r="H400" t="str">
            <v>01DM.CONLAV10</v>
          </cell>
        </row>
        <row r="401">
          <cell r="F401">
            <v>541.25</v>
          </cell>
          <cell r="G401">
            <v>0</v>
          </cell>
          <cell r="H401" t="str">
            <v>01COMP.COND10</v>
          </cell>
        </row>
        <row r="402">
          <cell r="F402">
            <v>794.6</v>
          </cell>
          <cell r="G402">
            <v>0</v>
          </cell>
          <cell r="H402" t="str">
            <v>01COMP.FASCE10</v>
          </cell>
        </row>
        <row r="403">
          <cell r="F403">
            <v>12412.37</v>
          </cell>
          <cell r="G403">
            <v>0</v>
          </cell>
          <cell r="H403" t="str">
            <v>01COMP.FASCE10</v>
          </cell>
        </row>
        <row r="404">
          <cell r="F404">
            <v>8219.35</v>
          </cell>
          <cell r="G404">
            <v>0</v>
          </cell>
          <cell r="H404" t="str">
            <v>01COMP.FASCE10</v>
          </cell>
        </row>
        <row r="405">
          <cell r="F405">
            <v>1958.13</v>
          </cell>
          <cell r="G405">
            <v>0</v>
          </cell>
          <cell r="H405" t="str">
            <v>01DM.CONLAV10</v>
          </cell>
        </row>
        <row r="406">
          <cell r="F406">
            <v>2686.24</v>
          </cell>
          <cell r="G406">
            <v>0</v>
          </cell>
          <cell r="H406" t="str">
            <v>01DM.CONLAV10</v>
          </cell>
        </row>
        <row r="407">
          <cell r="F407">
            <v>1197.45</v>
          </cell>
          <cell r="G407">
            <v>0</v>
          </cell>
          <cell r="H407" t="str">
            <v>01DM.CONLAV10</v>
          </cell>
        </row>
        <row r="408">
          <cell r="F408">
            <v>34291.2</v>
          </cell>
          <cell r="G408">
            <v>0</v>
          </cell>
          <cell r="H408" t="str">
            <v>01DM.CONLAV10</v>
          </cell>
        </row>
        <row r="409">
          <cell r="F409">
            <v>9691.12</v>
          </cell>
          <cell r="G409">
            <v>0</v>
          </cell>
          <cell r="H409" t="str">
            <v>01DM.CONLAV10</v>
          </cell>
        </row>
        <row r="410">
          <cell r="F410">
            <v>133.65</v>
          </cell>
          <cell r="G410">
            <v>0</v>
          </cell>
          <cell r="H410" t="str">
            <v>01DM.CONLAV10</v>
          </cell>
        </row>
        <row r="411">
          <cell r="F411">
            <v>4348.08</v>
          </cell>
          <cell r="G411">
            <v>0</v>
          </cell>
          <cell r="H411" t="str">
            <v>01DM.CONLAV10</v>
          </cell>
        </row>
        <row r="412">
          <cell r="F412">
            <v>11483.35</v>
          </cell>
          <cell r="G412">
            <v>0</v>
          </cell>
          <cell r="H412" t="str">
            <v>01DM.CONLAV10</v>
          </cell>
        </row>
        <row r="413">
          <cell r="F413">
            <v>31235.2</v>
          </cell>
          <cell r="G413">
            <v>0</v>
          </cell>
          <cell r="H413" t="str">
            <v>01DM.CONLAV10</v>
          </cell>
        </row>
        <row r="414">
          <cell r="F414">
            <v>8450.3</v>
          </cell>
          <cell r="G414">
            <v>0</v>
          </cell>
          <cell r="H414" t="str">
            <v>01DM.CONLAV10</v>
          </cell>
        </row>
        <row r="415">
          <cell r="F415">
            <v>8043.59</v>
          </cell>
          <cell r="G415">
            <v>0</v>
          </cell>
          <cell r="H415" t="str">
            <v>01DM.FONPOS10</v>
          </cell>
        </row>
        <row r="416">
          <cell r="F416">
            <v>516.44</v>
          </cell>
          <cell r="G416">
            <v>0</v>
          </cell>
          <cell r="H416" t="str">
            <v>01COMP.FASCE10</v>
          </cell>
        </row>
        <row r="417">
          <cell r="F417">
            <v>20156.29</v>
          </cell>
          <cell r="G417">
            <v>0</v>
          </cell>
          <cell r="H417" t="str">
            <v>01COMP.COND10</v>
          </cell>
        </row>
        <row r="418">
          <cell r="F418">
            <v>482</v>
          </cell>
          <cell r="G418">
            <v>0</v>
          </cell>
          <cell r="H418" t="str">
            <v>01COMP.COND10</v>
          </cell>
        </row>
        <row r="419">
          <cell r="F419">
            <v>3708.56</v>
          </cell>
          <cell r="G419">
            <v>0</v>
          </cell>
          <cell r="H419" t="str">
            <v>01COMP.FASCE10</v>
          </cell>
        </row>
        <row r="420">
          <cell r="F420">
            <v>2509.3</v>
          </cell>
          <cell r="G420">
            <v>0</v>
          </cell>
          <cell r="H420" t="str">
            <v>01COMP.COND10</v>
          </cell>
        </row>
        <row r="421">
          <cell r="F421">
            <v>708.35</v>
          </cell>
          <cell r="G421">
            <v>0</v>
          </cell>
          <cell r="H421" t="str">
            <v>01COMP.COND10</v>
          </cell>
        </row>
        <row r="422">
          <cell r="F422">
            <v>112.7</v>
          </cell>
          <cell r="G422">
            <v>0</v>
          </cell>
          <cell r="H422" t="str">
            <v>01COMP.COND10</v>
          </cell>
        </row>
        <row r="423">
          <cell r="F423">
            <v>27138.98</v>
          </cell>
          <cell r="G423">
            <v>0</v>
          </cell>
          <cell r="H423" t="str">
            <v>01COMP.COND10</v>
          </cell>
        </row>
        <row r="424">
          <cell r="F424">
            <v>846.45</v>
          </cell>
          <cell r="G424">
            <v>0</v>
          </cell>
          <cell r="H424" t="str">
            <v>01COMP.COND10</v>
          </cell>
        </row>
        <row r="425">
          <cell r="F425">
            <v>16483.5</v>
          </cell>
          <cell r="G425">
            <v>0</v>
          </cell>
          <cell r="H425" t="str">
            <v>01COMP.COND10</v>
          </cell>
        </row>
        <row r="426">
          <cell r="F426">
            <v>16567.92</v>
          </cell>
          <cell r="G426">
            <v>0</v>
          </cell>
          <cell r="H426" t="str">
            <v>01COMP.COND10</v>
          </cell>
        </row>
        <row r="427">
          <cell r="F427">
            <v>4507.36</v>
          </cell>
          <cell r="G427">
            <v>0</v>
          </cell>
          <cell r="H427" t="str">
            <v>01COMP.COND10</v>
          </cell>
        </row>
        <row r="428">
          <cell r="F428">
            <v>94.88</v>
          </cell>
          <cell r="G428">
            <v>0</v>
          </cell>
          <cell r="H428" t="str">
            <v>01COMP.COND10</v>
          </cell>
        </row>
        <row r="429">
          <cell r="F429">
            <v>357.67</v>
          </cell>
          <cell r="G429">
            <v>0</v>
          </cell>
          <cell r="H429" t="str">
            <v>01COMP.COND10</v>
          </cell>
        </row>
        <row r="430">
          <cell r="F430">
            <v>284.39</v>
          </cell>
          <cell r="G430">
            <v>0</v>
          </cell>
          <cell r="H430" t="str">
            <v>01COMP.FASCE10</v>
          </cell>
        </row>
        <row r="431">
          <cell r="F431">
            <v>170.46</v>
          </cell>
          <cell r="G431">
            <v>0</v>
          </cell>
          <cell r="H431" t="str">
            <v>01COMP.COND10</v>
          </cell>
        </row>
        <row r="432">
          <cell r="F432">
            <v>1549.35</v>
          </cell>
          <cell r="G432">
            <v>0</v>
          </cell>
          <cell r="H432" t="str">
            <v>01COMP.COND10</v>
          </cell>
        </row>
        <row r="433">
          <cell r="F433">
            <v>13.54</v>
          </cell>
          <cell r="G433">
            <v>0</v>
          </cell>
          <cell r="H433" t="str">
            <v>01SPTA.CONLAV10</v>
          </cell>
        </row>
        <row r="434">
          <cell r="F434">
            <v>3403.95</v>
          </cell>
          <cell r="G434">
            <v>0</v>
          </cell>
          <cell r="H434" t="str">
            <v>01SPTA.POS10.1</v>
          </cell>
        </row>
        <row r="435">
          <cell r="F435">
            <v>10269.67</v>
          </cell>
          <cell r="G435">
            <v>0</v>
          </cell>
          <cell r="H435" t="str">
            <v>01SPTA.POS10.1</v>
          </cell>
        </row>
        <row r="436">
          <cell r="F436">
            <v>1032.92</v>
          </cell>
          <cell r="G436">
            <v>0</v>
          </cell>
          <cell r="H436" t="str">
            <v>01SPTA.POS10.1</v>
          </cell>
        </row>
        <row r="437">
          <cell r="F437">
            <v>19285.6</v>
          </cell>
          <cell r="G437">
            <v>0</v>
          </cell>
          <cell r="H437" t="str">
            <v>01SPTA.POS10.1</v>
          </cell>
        </row>
        <row r="438">
          <cell r="F438">
            <v>1142.64</v>
          </cell>
          <cell r="G438">
            <v>0</v>
          </cell>
          <cell r="H438" t="str">
            <v>01SPTA.POS10.1</v>
          </cell>
        </row>
        <row r="439">
          <cell r="F439">
            <v>475.14</v>
          </cell>
          <cell r="G439">
            <v>0</v>
          </cell>
          <cell r="H439" t="str">
            <v>01SPTA.CONLAV10</v>
          </cell>
        </row>
        <row r="440">
          <cell r="F440">
            <v>619.68</v>
          </cell>
          <cell r="G440">
            <v>0</v>
          </cell>
          <cell r="H440" t="str">
            <v>01COMP.COND10</v>
          </cell>
        </row>
        <row r="441">
          <cell r="F441">
            <v>249.48</v>
          </cell>
          <cell r="G441">
            <v>0</v>
          </cell>
          <cell r="H441" t="str">
            <v>01SPTA.CONLAV10</v>
          </cell>
        </row>
        <row r="442">
          <cell r="F442">
            <v>72961.18</v>
          </cell>
          <cell r="G442">
            <v>0</v>
          </cell>
          <cell r="H442" t="str">
            <v>01COMP.FASCE10</v>
          </cell>
        </row>
        <row r="443">
          <cell r="F443">
            <v>166944.79</v>
          </cell>
          <cell r="G443">
            <v>0</v>
          </cell>
          <cell r="H443" t="str">
            <v>01COMP.FASCE10</v>
          </cell>
        </row>
        <row r="444">
          <cell r="F444">
            <v>33338.54</v>
          </cell>
          <cell r="G444">
            <v>0</v>
          </cell>
          <cell r="H444" t="str">
            <v>01COMP.FASCE10</v>
          </cell>
        </row>
        <row r="445">
          <cell r="F445">
            <v>252.14</v>
          </cell>
          <cell r="G445">
            <v>0</v>
          </cell>
          <cell r="H445" t="str">
            <v>01COMP.FASCE10</v>
          </cell>
        </row>
        <row r="446">
          <cell r="F446">
            <v>9941.47</v>
          </cell>
          <cell r="G446">
            <v>0</v>
          </cell>
          <cell r="H446" t="str">
            <v>01COMP.FASCE10</v>
          </cell>
        </row>
        <row r="447">
          <cell r="F447">
            <v>21095.9</v>
          </cell>
          <cell r="G447">
            <v>0</v>
          </cell>
          <cell r="H447" t="str">
            <v>01COMP.FASCE10</v>
          </cell>
        </row>
        <row r="448">
          <cell r="F448">
            <v>2982.42</v>
          </cell>
          <cell r="G448">
            <v>0</v>
          </cell>
          <cell r="H448" t="str">
            <v>01COMP.COND10</v>
          </cell>
        </row>
        <row r="449">
          <cell r="F449">
            <v>864.72</v>
          </cell>
          <cell r="G449">
            <v>0</v>
          </cell>
          <cell r="H449" t="str">
            <v>01SPTA.POS10.1</v>
          </cell>
        </row>
        <row r="450">
          <cell r="F450">
            <v>0</v>
          </cell>
          <cell r="G450">
            <v>51.65</v>
          </cell>
          <cell r="H450" t="str">
            <v>01DM.CONLAV10</v>
          </cell>
        </row>
        <row r="451">
          <cell r="F451">
            <v>648.54</v>
          </cell>
          <cell r="G451">
            <v>0</v>
          </cell>
          <cell r="H451" t="str">
            <v>01SPTA.POS10.2</v>
          </cell>
        </row>
        <row r="452">
          <cell r="F452">
            <v>1713.88</v>
          </cell>
          <cell r="G452">
            <v>0</v>
          </cell>
          <cell r="H452" t="str">
            <v>01COMP.COND10</v>
          </cell>
        </row>
        <row r="453">
          <cell r="F453">
            <v>188133.43</v>
          </cell>
          <cell r="G453">
            <v>0</v>
          </cell>
          <cell r="H453" t="str">
            <v>01DM.FONPOS10</v>
          </cell>
        </row>
        <row r="454">
          <cell r="F454">
            <v>4637.88</v>
          </cell>
          <cell r="G454">
            <v>0</v>
          </cell>
          <cell r="H454" t="str">
            <v>01DM.CONLAV10</v>
          </cell>
        </row>
        <row r="455">
          <cell r="F455">
            <v>7212.83</v>
          </cell>
          <cell r="G455">
            <v>0</v>
          </cell>
          <cell r="H455" t="str">
            <v>01DM.CONLAV10</v>
          </cell>
        </row>
        <row r="456">
          <cell r="F456">
            <v>733.78</v>
          </cell>
          <cell r="G456">
            <v>0</v>
          </cell>
          <cell r="H456" t="str">
            <v>01DM.CONLAV10</v>
          </cell>
        </row>
        <row r="457">
          <cell r="F457">
            <v>21143.53</v>
          </cell>
          <cell r="G457">
            <v>0</v>
          </cell>
          <cell r="H457" t="str">
            <v>01DM.FONPOS10</v>
          </cell>
        </row>
        <row r="458">
          <cell r="F458">
            <v>113.63</v>
          </cell>
          <cell r="G458">
            <v>0</v>
          </cell>
          <cell r="H458" t="str">
            <v>01SPTA.CONLAV10</v>
          </cell>
        </row>
        <row r="459">
          <cell r="F459">
            <v>4519.01</v>
          </cell>
          <cell r="G459">
            <v>0</v>
          </cell>
          <cell r="H459" t="str">
            <v>01DM.FONPOS10</v>
          </cell>
        </row>
        <row r="460">
          <cell r="F460">
            <v>85211.68</v>
          </cell>
          <cell r="G460">
            <v>0</v>
          </cell>
          <cell r="H460" t="str">
            <v>01DM.FONPOS10</v>
          </cell>
        </row>
        <row r="461">
          <cell r="F461">
            <v>14148</v>
          </cell>
          <cell r="G461">
            <v>0</v>
          </cell>
          <cell r="H461" t="str">
            <v>01DM.FONPOS10</v>
          </cell>
        </row>
        <row r="462">
          <cell r="F462">
            <v>60.25</v>
          </cell>
          <cell r="G462">
            <v>0</v>
          </cell>
          <cell r="H462" t="str">
            <v>01SPTA.CONLAV10</v>
          </cell>
        </row>
        <row r="463">
          <cell r="F463">
            <v>266.1</v>
          </cell>
          <cell r="G463">
            <v>0</v>
          </cell>
          <cell r="H463" t="str">
            <v>01SPTA.CONLAV10</v>
          </cell>
        </row>
        <row r="464">
          <cell r="F464">
            <v>7459.84</v>
          </cell>
          <cell r="G464">
            <v>0</v>
          </cell>
          <cell r="H464" t="str">
            <v>01SPTA.CONLAV10</v>
          </cell>
        </row>
        <row r="465">
          <cell r="F465">
            <v>1388.4</v>
          </cell>
          <cell r="G465">
            <v>0</v>
          </cell>
          <cell r="H465" t="str">
            <v>01SPTA.CONLAV10</v>
          </cell>
        </row>
        <row r="466">
          <cell r="F466">
            <v>833.82</v>
          </cell>
          <cell r="G466">
            <v>0</v>
          </cell>
          <cell r="H466" t="str">
            <v>01SPTA.CONLAV10</v>
          </cell>
        </row>
        <row r="467">
          <cell r="F467">
            <v>535.05</v>
          </cell>
          <cell r="G467">
            <v>0</v>
          </cell>
          <cell r="H467" t="str">
            <v>01SPTA.POS10.1</v>
          </cell>
        </row>
        <row r="468">
          <cell r="F468">
            <v>68113.39</v>
          </cell>
          <cell r="G468">
            <v>0</v>
          </cell>
          <cell r="H468" t="str">
            <v>01DM.FONPOS10</v>
          </cell>
        </row>
        <row r="469">
          <cell r="F469">
            <v>2616.6</v>
          </cell>
          <cell r="G469">
            <v>0</v>
          </cell>
          <cell r="H469" t="str">
            <v>01SPTA.POS10.2</v>
          </cell>
        </row>
        <row r="470">
          <cell r="F470">
            <v>0</v>
          </cell>
          <cell r="G470">
            <v>48.33</v>
          </cell>
          <cell r="H470" t="str">
            <v>01COMP.FASCE10</v>
          </cell>
        </row>
        <row r="471">
          <cell r="F471">
            <v>0</v>
          </cell>
          <cell r="G471">
            <v>72.28</v>
          </cell>
          <cell r="H471" t="str">
            <v>01COMP.COND10</v>
          </cell>
        </row>
        <row r="472">
          <cell r="F472">
            <v>0</v>
          </cell>
          <cell r="G472">
            <v>30.98</v>
          </cell>
          <cell r="H472" t="str">
            <v>01COMP.COND10</v>
          </cell>
        </row>
        <row r="473">
          <cell r="F473">
            <v>0</v>
          </cell>
          <cell r="G473">
            <v>106.98</v>
          </cell>
          <cell r="H473" t="str">
            <v>01COMP.FASCE10</v>
          </cell>
        </row>
        <row r="474">
          <cell r="F474">
            <v>0</v>
          </cell>
          <cell r="G474">
            <v>738.87</v>
          </cell>
          <cell r="H474" t="str">
            <v>01COMP.FASCE10</v>
          </cell>
        </row>
        <row r="475">
          <cell r="F475">
            <v>0</v>
          </cell>
          <cell r="G475">
            <v>19.52</v>
          </cell>
          <cell r="H475" t="str">
            <v>01COMP.FASCE10</v>
          </cell>
        </row>
        <row r="476">
          <cell r="F476">
            <v>5.48</v>
          </cell>
          <cell r="G476">
            <v>0</v>
          </cell>
          <cell r="H476" t="str">
            <v>01SPTA.CONLAV10</v>
          </cell>
        </row>
        <row r="477">
          <cell r="F477">
            <v>0</v>
          </cell>
          <cell r="G477">
            <v>98.99</v>
          </cell>
          <cell r="H477" t="str">
            <v>01COMP.FASCE10</v>
          </cell>
        </row>
        <row r="478">
          <cell r="F478">
            <v>939.48</v>
          </cell>
          <cell r="G478">
            <v>0</v>
          </cell>
          <cell r="H478" t="str">
            <v>01SPTA.POS10.2</v>
          </cell>
        </row>
        <row r="479">
          <cell r="F479">
            <v>1613.16</v>
          </cell>
          <cell r="G479">
            <v>0</v>
          </cell>
          <cell r="H479" t="str">
            <v>01SPTA.POS10.2</v>
          </cell>
        </row>
        <row r="480">
          <cell r="F480">
            <v>1139.64</v>
          </cell>
          <cell r="G480">
            <v>0</v>
          </cell>
          <cell r="H480" t="str">
            <v>01SPTA.POS10.2</v>
          </cell>
        </row>
        <row r="481">
          <cell r="F481">
            <v>38.36</v>
          </cell>
          <cell r="G481">
            <v>0</v>
          </cell>
          <cell r="H481" t="str">
            <v>01SPTA.CONLAV10</v>
          </cell>
        </row>
        <row r="482">
          <cell r="F482">
            <v>3666.77</v>
          </cell>
          <cell r="G482">
            <v>0</v>
          </cell>
          <cell r="H482" t="str">
            <v>01SPTA.POS10.2</v>
          </cell>
        </row>
        <row r="483">
          <cell r="F483">
            <v>7967.23</v>
          </cell>
          <cell r="G483">
            <v>0</v>
          </cell>
          <cell r="H483" t="str">
            <v>01SPTA.POS10.2</v>
          </cell>
        </row>
        <row r="484">
          <cell r="F484">
            <v>6949.85</v>
          </cell>
          <cell r="G484">
            <v>0</v>
          </cell>
          <cell r="H484" t="str">
            <v>01COMP.COND10</v>
          </cell>
        </row>
        <row r="485">
          <cell r="F485">
            <v>0</v>
          </cell>
          <cell r="G485">
            <v>28.12</v>
          </cell>
          <cell r="H485" t="str">
            <v>01DM.CONLAV10</v>
          </cell>
        </row>
        <row r="486">
          <cell r="F486">
            <v>2589.07</v>
          </cell>
          <cell r="G486">
            <v>0</v>
          </cell>
          <cell r="H486" t="str">
            <v>01SPTA.POS10.2</v>
          </cell>
        </row>
        <row r="487">
          <cell r="F487">
            <v>1709.46</v>
          </cell>
          <cell r="G487">
            <v>0</v>
          </cell>
          <cell r="H487" t="str">
            <v>01SPTA.POS10.2</v>
          </cell>
        </row>
        <row r="488">
          <cell r="F488">
            <v>17.82</v>
          </cell>
          <cell r="G488">
            <v>0</v>
          </cell>
          <cell r="H488" t="str">
            <v>01SPTA.CONLAV10</v>
          </cell>
        </row>
        <row r="489">
          <cell r="F489">
            <v>36668.46</v>
          </cell>
          <cell r="G489">
            <v>0</v>
          </cell>
          <cell r="H489" t="str">
            <v>01COMP.COND10</v>
          </cell>
        </row>
        <row r="490">
          <cell r="F490">
            <v>459.84</v>
          </cell>
          <cell r="G490">
            <v>0</v>
          </cell>
          <cell r="H490" t="str">
            <v>01COMP.COND10</v>
          </cell>
        </row>
        <row r="491">
          <cell r="F491">
            <v>47419.82</v>
          </cell>
          <cell r="G491">
            <v>0</v>
          </cell>
          <cell r="H491" t="str">
            <v>01COMP.COND10</v>
          </cell>
        </row>
        <row r="492">
          <cell r="F492">
            <v>432.36</v>
          </cell>
          <cell r="G492">
            <v>0</v>
          </cell>
          <cell r="H492" t="str">
            <v>01SPTA.POS10.2</v>
          </cell>
        </row>
        <row r="493">
          <cell r="F493">
            <v>0</v>
          </cell>
          <cell r="G493">
            <v>4.3</v>
          </cell>
          <cell r="H493" t="str">
            <v>01COMP.COND10</v>
          </cell>
        </row>
        <row r="494">
          <cell r="F494">
            <v>1612.71</v>
          </cell>
          <cell r="G494">
            <v>0</v>
          </cell>
          <cell r="H494" t="str">
            <v>01COMP.COND10</v>
          </cell>
        </row>
        <row r="495">
          <cell r="F495">
            <v>22631.4</v>
          </cell>
          <cell r="G495">
            <v>0</v>
          </cell>
          <cell r="H495" t="str">
            <v>01COMP.COND10</v>
          </cell>
        </row>
        <row r="496">
          <cell r="F496">
            <v>10593.67</v>
          </cell>
          <cell r="G496">
            <v>0</v>
          </cell>
          <cell r="H496" t="str">
            <v>01COMP.COND10</v>
          </cell>
        </row>
        <row r="497">
          <cell r="F497">
            <v>32467.44</v>
          </cell>
          <cell r="G497">
            <v>0</v>
          </cell>
          <cell r="H497" t="str">
            <v>01COMP.COND10</v>
          </cell>
        </row>
        <row r="498">
          <cell r="F498">
            <v>7951.33</v>
          </cell>
          <cell r="G498">
            <v>0</v>
          </cell>
          <cell r="H498" t="str">
            <v>01COMP.COND10</v>
          </cell>
        </row>
        <row r="499">
          <cell r="F499">
            <v>20087.89</v>
          </cell>
          <cell r="G499">
            <v>0</v>
          </cell>
          <cell r="H499" t="str">
            <v>01COMP.COND10</v>
          </cell>
        </row>
        <row r="500">
          <cell r="F500">
            <v>1306.02</v>
          </cell>
          <cell r="G500">
            <v>0</v>
          </cell>
          <cell r="H500" t="str">
            <v>01COMP.COND10</v>
          </cell>
        </row>
        <row r="501">
          <cell r="F501">
            <v>83.67</v>
          </cell>
          <cell r="G501">
            <v>0</v>
          </cell>
          <cell r="H501" t="str">
            <v>01COMP.COND10</v>
          </cell>
        </row>
        <row r="502">
          <cell r="F502">
            <v>8679.12</v>
          </cell>
          <cell r="G502">
            <v>0</v>
          </cell>
          <cell r="H502" t="str">
            <v>01COMP.COND10</v>
          </cell>
        </row>
        <row r="503">
          <cell r="F503">
            <v>9867.55</v>
          </cell>
          <cell r="G503">
            <v>0</v>
          </cell>
          <cell r="H503" t="str">
            <v>01COMP.COND10</v>
          </cell>
        </row>
        <row r="504">
          <cell r="F504">
            <v>799.8</v>
          </cell>
          <cell r="G504">
            <v>0</v>
          </cell>
          <cell r="H504" t="str">
            <v>01COMP.COND10</v>
          </cell>
        </row>
        <row r="505">
          <cell r="F505">
            <v>10747.57</v>
          </cell>
          <cell r="G505">
            <v>0</v>
          </cell>
          <cell r="H505" t="str">
            <v>01COMP.COND10</v>
          </cell>
        </row>
        <row r="506">
          <cell r="F506">
            <v>614.04</v>
          </cell>
          <cell r="G506">
            <v>0</v>
          </cell>
          <cell r="H506" t="str">
            <v>01COMP.COND10</v>
          </cell>
        </row>
        <row r="507">
          <cell r="F507">
            <v>2982.42</v>
          </cell>
          <cell r="G507">
            <v>0</v>
          </cell>
          <cell r="H507" t="str">
            <v>01COMP.COND10</v>
          </cell>
        </row>
        <row r="508">
          <cell r="F508">
            <v>1693.03</v>
          </cell>
          <cell r="G508">
            <v>0</v>
          </cell>
          <cell r="H508" t="str">
            <v>01COMP.COND10</v>
          </cell>
        </row>
        <row r="509">
          <cell r="F509">
            <v>6471.39</v>
          </cell>
          <cell r="G509">
            <v>0</v>
          </cell>
          <cell r="H509" t="str">
            <v>01COMP.COND10</v>
          </cell>
        </row>
        <row r="510">
          <cell r="F510">
            <v>5716.05</v>
          </cell>
          <cell r="G510">
            <v>0</v>
          </cell>
          <cell r="H510" t="str">
            <v>01COMP.COND10</v>
          </cell>
        </row>
        <row r="511">
          <cell r="F511">
            <v>0</v>
          </cell>
          <cell r="G511">
            <v>3.44</v>
          </cell>
          <cell r="H511" t="str">
            <v>01COMP.COND10</v>
          </cell>
        </row>
        <row r="512">
          <cell r="F512">
            <v>8219.35</v>
          </cell>
          <cell r="G512">
            <v>0</v>
          </cell>
          <cell r="H512" t="str">
            <v>01COMP.FASCE10</v>
          </cell>
        </row>
        <row r="513">
          <cell r="F513">
            <v>9973.75</v>
          </cell>
          <cell r="G513">
            <v>0</v>
          </cell>
          <cell r="H513" t="str">
            <v>01COMP.FASCE10</v>
          </cell>
        </row>
        <row r="514">
          <cell r="F514">
            <v>1549.35</v>
          </cell>
          <cell r="G514">
            <v>0</v>
          </cell>
          <cell r="H514" t="str">
            <v>01COMP.COND10</v>
          </cell>
        </row>
        <row r="515">
          <cell r="F515">
            <v>166646.87</v>
          </cell>
          <cell r="G515">
            <v>0</v>
          </cell>
          <cell r="H515" t="str">
            <v>01COMP.FASCE10</v>
          </cell>
        </row>
        <row r="516">
          <cell r="F516">
            <v>5293.57</v>
          </cell>
          <cell r="G516">
            <v>0</v>
          </cell>
          <cell r="H516" t="str">
            <v>01COMP.FASCE10</v>
          </cell>
        </row>
        <row r="517">
          <cell r="F517">
            <v>41504.92</v>
          </cell>
          <cell r="G517">
            <v>0</v>
          </cell>
          <cell r="H517" t="str">
            <v>01COMP.COND10</v>
          </cell>
        </row>
        <row r="518">
          <cell r="F518">
            <v>53.71</v>
          </cell>
          <cell r="G518">
            <v>0</v>
          </cell>
          <cell r="H518" t="str">
            <v>01COMP.COND10</v>
          </cell>
        </row>
        <row r="519">
          <cell r="F519">
            <v>252.14</v>
          </cell>
          <cell r="G519">
            <v>0</v>
          </cell>
          <cell r="H519" t="str">
            <v>01COMP.FASCE10</v>
          </cell>
        </row>
        <row r="520">
          <cell r="F520">
            <v>33312.22</v>
          </cell>
          <cell r="G520">
            <v>0</v>
          </cell>
          <cell r="H520" t="str">
            <v>01COMP.FASCE10</v>
          </cell>
        </row>
        <row r="521">
          <cell r="F521">
            <v>0</v>
          </cell>
          <cell r="G521">
            <v>3.79</v>
          </cell>
          <cell r="H521" t="str">
            <v>01COMP.COND10</v>
          </cell>
        </row>
        <row r="522">
          <cell r="F522">
            <v>1728.54</v>
          </cell>
          <cell r="G522">
            <v>0</v>
          </cell>
          <cell r="H522" t="str">
            <v>01COMP.COND10</v>
          </cell>
        </row>
        <row r="523">
          <cell r="F523">
            <v>24074.82</v>
          </cell>
          <cell r="G523">
            <v>0</v>
          </cell>
          <cell r="H523" t="str">
            <v>01COMP.COND10</v>
          </cell>
        </row>
        <row r="524">
          <cell r="F524">
            <v>32908.61</v>
          </cell>
          <cell r="G524">
            <v>0</v>
          </cell>
          <cell r="H524" t="str">
            <v>01COMP.COND10</v>
          </cell>
        </row>
        <row r="525">
          <cell r="F525">
            <v>8806.31</v>
          </cell>
          <cell r="G525">
            <v>0</v>
          </cell>
          <cell r="H525" t="str">
            <v>01COMP.COND10</v>
          </cell>
        </row>
        <row r="526">
          <cell r="F526">
            <v>27507.01</v>
          </cell>
          <cell r="G526">
            <v>0</v>
          </cell>
          <cell r="H526" t="str">
            <v>01COMP.COND10</v>
          </cell>
        </row>
        <row r="527">
          <cell r="F527">
            <v>17584.15</v>
          </cell>
          <cell r="G527">
            <v>0</v>
          </cell>
          <cell r="H527" t="str">
            <v>01COMP.COND10</v>
          </cell>
        </row>
        <row r="528">
          <cell r="F528">
            <v>7224</v>
          </cell>
          <cell r="G528">
            <v>0</v>
          </cell>
          <cell r="H528" t="str">
            <v>01COMP.COND10</v>
          </cell>
        </row>
        <row r="529">
          <cell r="F529">
            <v>588.24</v>
          </cell>
          <cell r="G529">
            <v>0</v>
          </cell>
          <cell r="H529" t="str">
            <v>01COMP.COND10</v>
          </cell>
        </row>
        <row r="530">
          <cell r="F530">
            <v>407.64</v>
          </cell>
          <cell r="G530">
            <v>0</v>
          </cell>
          <cell r="H530" t="str">
            <v>01COMP.COND10</v>
          </cell>
        </row>
        <row r="531">
          <cell r="F531">
            <v>9292.63</v>
          </cell>
          <cell r="G531">
            <v>0</v>
          </cell>
          <cell r="H531" t="str">
            <v>01COMP.COND10</v>
          </cell>
        </row>
        <row r="532">
          <cell r="F532">
            <v>72948.82</v>
          </cell>
          <cell r="G532">
            <v>0</v>
          </cell>
          <cell r="H532" t="str">
            <v>01COMP.FASCE10</v>
          </cell>
        </row>
        <row r="533">
          <cell r="F533">
            <v>80437.03</v>
          </cell>
          <cell r="G533">
            <v>0</v>
          </cell>
          <cell r="H533" t="str">
            <v>01DM.FONPOS10</v>
          </cell>
        </row>
        <row r="534">
          <cell r="F534">
            <v>8484.5</v>
          </cell>
          <cell r="G534">
            <v>0</v>
          </cell>
          <cell r="H534" t="str">
            <v>01COMP.COND10</v>
          </cell>
        </row>
        <row r="535">
          <cell r="F535">
            <v>1066.6</v>
          </cell>
          <cell r="G535">
            <v>0</v>
          </cell>
          <cell r="H535" t="str">
            <v>01COMP.COND10</v>
          </cell>
        </row>
        <row r="536">
          <cell r="F536">
            <v>6511.4</v>
          </cell>
          <cell r="G536">
            <v>0</v>
          </cell>
          <cell r="H536" t="str">
            <v>01COMP.COND10</v>
          </cell>
        </row>
        <row r="537">
          <cell r="F537">
            <v>6286.72</v>
          </cell>
          <cell r="G537">
            <v>0</v>
          </cell>
          <cell r="H537" t="str">
            <v>01SPTA.CONLAV10</v>
          </cell>
        </row>
        <row r="538">
          <cell r="F538">
            <v>6936.08</v>
          </cell>
          <cell r="G538">
            <v>0</v>
          </cell>
          <cell r="H538" t="str">
            <v>01DM.CONLAV10</v>
          </cell>
        </row>
        <row r="539">
          <cell r="F539">
            <v>27682.07</v>
          </cell>
          <cell r="G539">
            <v>0</v>
          </cell>
          <cell r="H539" t="str">
            <v>01DM.CONLAV10</v>
          </cell>
        </row>
        <row r="540">
          <cell r="F540">
            <v>4181.22</v>
          </cell>
          <cell r="G540">
            <v>0</v>
          </cell>
          <cell r="H540" t="str">
            <v>01COMP.COND10</v>
          </cell>
        </row>
        <row r="541">
          <cell r="F541">
            <v>0</v>
          </cell>
          <cell r="G541">
            <v>103.29</v>
          </cell>
          <cell r="H541" t="str">
            <v>01COMP.FASCE10</v>
          </cell>
        </row>
        <row r="542">
          <cell r="F542">
            <v>188518.62</v>
          </cell>
          <cell r="G542">
            <v>0</v>
          </cell>
          <cell r="H542" t="str">
            <v>01DM.FONPOS10</v>
          </cell>
        </row>
        <row r="543">
          <cell r="F543">
            <v>4541.01</v>
          </cell>
          <cell r="G543">
            <v>0</v>
          </cell>
          <cell r="H543" t="str">
            <v>01DM.CONLAV10</v>
          </cell>
        </row>
        <row r="544">
          <cell r="F544">
            <v>8534.24</v>
          </cell>
          <cell r="G544">
            <v>0</v>
          </cell>
          <cell r="H544" t="str">
            <v>01DM.CONLAV10</v>
          </cell>
        </row>
        <row r="545">
          <cell r="F545">
            <v>735.87</v>
          </cell>
          <cell r="G545">
            <v>0</v>
          </cell>
          <cell r="H545" t="str">
            <v>01DM.CONLAV10</v>
          </cell>
        </row>
        <row r="546">
          <cell r="F546">
            <v>21143.53</v>
          </cell>
          <cell r="G546">
            <v>0</v>
          </cell>
          <cell r="H546" t="str">
            <v>01DM.FONPOS10</v>
          </cell>
        </row>
        <row r="547">
          <cell r="F547">
            <v>67767.75</v>
          </cell>
          <cell r="G547">
            <v>0</v>
          </cell>
          <cell r="H547" t="str">
            <v>01DM.FONPOS10</v>
          </cell>
        </row>
        <row r="548">
          <cell r="F548">
            <v>4519.01</v>
          </cell>
          <cell r="G548">
            <v>0</v>
          </cell>
          <cell r="H548" t="str">
            <v>01DM.FONPOS10</v>
          </cell>
        </row>
        <row r="549">
          <cell r="F549">
            <v>0</v>
          </cell>
          <cell r="G549">
            <v>-2.01</v>
          </cell>
          <cell r="H549" t="str">
            <v>01DM.CONLAV10</v>
          </cell>
        </row>
        <row r="550">
          <cell r="F550">
            <v>0</v>
          </cell>
          <cell r="G550">
            <v>20.66</v>
          </cell>
          <cell r="H550" t="str">
            <v>01DM.CONLAV10</v>
          </cell>
        </row>
        <row r="551">
          <cell r="F551">
            <v>60.25</v>
          </cell>
          <cell r="G551">
            <v>0</v>
          </cell>
          <cell r="H551" t="str">
            <v>01SPTA.CONLAV10</v>
          </cell>
        </row>
        <row r="552">
          <cell r="F552">
            <v>90.91</v>
          </cell>
          <cell r="G552">
            <v>0</v>
          </cell>
          <cell r="H552" t="str">
            <v>01SPTA.CONLAV10</v>
          </cell>
        </row>
        <row r="553">
          <cell r="F553">
            <v>619.68</v>
          </cell>
          <cell r="G553">
            <v>0</v>
          </cell>
          <cell r="H553" t="str">
            <v>01COMP.COND10</v>
          </cell>
        </row>
        <row r="554">
          <cell r="F554">
            <v>864.72</v>
          </cell>
          <cell r="G554">
            <v>0</v>
          </cell>
          <cell r="H554" t="str">
            <v>01SPTA.POS10.1</v>
          </cell>
        </row>
        <row r="555">
          <cell r="F555">
            <v>1142.64</v>
          </cell>
          <cell r="G555">
            <v>0</v>
          </cell>
          <cell r="H555" t="str">
            <v>01SPTA.POS10.1</v>
          </cell>
        </row>
        <row r="556">
          <cell r="F556">
            <v>19851.75</v>
          </cell>
          <cell r="G556">
            <v>0</v>
          </cell>
          <cell r="H556" t="str">
            <v>01SPTA.POS10.1</v>
          </cell>
        </row>
        <row r="557">
          <cell r="F557">
            <v>1032.92</v>
          </cell>
          <cell r="G557">
            <v>0</v>
          </cell>
          <cell r="H557" t="str">
            <v>01SPTA.POS10.1</v>
          </cell>
        </row>
        <row r="558">
          <cell r="F558">
            <v>14148</v>
          </cell>
          <cell r="G558">
            <v>0</v>
          </cell>
          <cell r="H558" t="str">
            <v>01DM.FONPOS10</v>
          </cell>
        </row>
        <row r="559">
          <cell r="F559">
            <v>3403.95</v>
          </cell>
          <cell r="G559">
            <v>0</v>
          </cell>
          <cell r="H559" t="str">
            <v>01SPTA.POS10.1</v>
          </cell>
        </row>
        <row r="560">
          <cell r="F560">
            <v>319.32</v>
          </cell>
          <cell r="G560">
            <v>0</v>
          </cell>
          <cell r="H560" t="str">
            <v>01SPTA.CONLAV10</v>
          </cell>
        </row>
        <row r="561">
          <cell r="F561">
            <v>495.8</v>
          </cell>
          <cell r="G561">
            <v>0</v>
          </cell>
          <cell r="H561" t="str">
            <v>01SPTA.CONLAV10</v>
          </cell>
        </row>
        <row r="562">
          <cell r="F562">
            <v>231.66</v>
          </cell>
          <cell r="G562">
            <v>0</v>
          </cell>
          <cell r="H562" t="str">
            <v>01SPTA.CONLAV10</v>
          </cell>
        </row>
        <row r="563">
          <cell r="F563">
            <v>535.05</v>
          </cell>
          <cell r="G563">
            <v>0</v>
          </cell>
          <cell r="H563" t="str">
            <v>01SPTA.POS10.1</v>
          </cell>
        </row>
        <row r="564">
          <cell r="F564">
            <v>668.42</v>
          </cell>
          <cell r="G564">
            <v>0</v>
          </cell>
          <cell r="H564" t="str">
            <v>01SPTA.CONLAV10</v>
          </cell>
        </row>
        <row r="565">
          <cell r="F565">
            <v>1318.98</v>
          </cell>
          <cell r="G565">
            <v>0</v>
          </cell>
          <cell r="H565" t="str">
            <v>01SPTA.CONLAV10</v>
          </cell>
        </row>
        <row r="566">
          <cell r="F566">
            <v>170.46</v>
          </cell>
          <cell r="G566">
            <v>0</v>
          </cell>
          <cell r="H566" t="str">
            <v>01COMP.COND10</v>
          </cell>
        </row>
        <row r="567">
          <cell r="F567">
            <v>10523.57</v>
          </cell>
          <cell r="G567">
            <v>0</v>
          </cell>
          <cell r="H567" t="str">
            <v>01SPTA.POS10.1</v>
          </cell>
        </row>
        <row r="568">
          <cell r="F568">
            <v>6022.71</v>
          </cell>
          <cell r="G568">
            <v>0</v>
          </cell>
          <cell r="H568" t="str">
            <v>01SPTA.POS10.2</v>
          </cell>
        </row>
        <row r="569">
          <cell r="F569">
            <v>3988.86</v>
          </cell>
          <cell r="G569">
            <v>0</v>
          </cell>
          <cell r="H569" t="str">
            <v>01COMP.COND10</v>
          </cell>
        </row>
        <row r="570">
          <cell r="F570">
            <v>81.32</v>
          </cell>
          <cell r="G570">
            <v>0</v>
          </cell>
          <cell r="H570" t="str">
            <v>01COMP.COND10</v>
          </cell>
        </row>
        <row r="571">
          <cell r="F571">
            <v>11050.1</v>
          </cell>
          <cell r="G571">
            <v>0</v>
          </cell>
          <cell r="H571" t="str">
            <v>01DM.CONLAV10</v>
          </cell>
        </row>
        <row r="572">
          <cell r="F572">
            <v>15577.71</v>
          </cell>
          <cell r="G572">
            <v>0</v>
          </cell>
          <cell r="H572" t="str">
            <v>01COMP.COND10</v>
          </cell>
        </row>
        <row r="573">
          <cell r="F573">
            <v>2686.24</v>
          </cell>
          <cell r="G573">
            <v>0</v>
          </cell>
          <cell r="H573" t="str">
            <v>01DM.CONLAV10</v>
          </cell>
        </row>
        <row r="574">
          <cell r="F574">
            <v>-3202.77</v>
          </cell>
          <cell r="G574">
            <v>0</v>
          </cell>
          <cell r="H574" t="str">
            <v>01COMP.COND10</v>
          </cell>
        </row>
        <row r="575">
          <cell r="F575">
            <v>1928.42</v>
          </cell>
          <cell r="G575">
            <v>0</v>
          </cell>
          <cell r="H575" t="str">
            <v>01COMP.COND10</v>
          </cell>
        </row>
        <row r="576">
          <cell r="F576">
            <v>10.32</v>
          </cell>
          <cell r="G576">
            <v>0</v>
          </cell>
          <cell r="H576" t="str">
            <v>01COMP.COND10</v>
          </cell>
        </row>
        <row r="577">
          <cell r="F577">
            <v>319.92</v>
          </cell>
          <cell r="G577">
            <v>0</v>
          </cell>
          <cell r="H577" t="str">
            <v>01COMP.COND10</v>
          </cell>
        </row>
        <row r="578">
          <cell r="F578">
            <v>443.76</v>
          </cell>
          <cell r="G578">
            <v>0</v>
          </cell>
          <cell r="H578" t="str">
            <v>01COMP.COND10</v>
          </cell>
        </row>
        <row r="579">
          <cell r="F579">
            <v>6732.88</v>
          </cell>
          <cell r="G579">
            <v>0</v>
          </cell>
          <cell r="H579" t="str">
            <v>01COMP.COND10</v>
          </cell>
        </row>
        <row r="580">
          <cell r="F580">
            <v>3318.3</v>
          </cell>
          <cell r="G580">
            <v>0</v>
          </cell>
          <cell r="H580" t="str">
            <v>01COMP.COND10</v>
          </cell>
        </row>
        <row r="581">
          <cell r="F581">
            <v>337.36</v>
          </cell>
          <cell r="G581">
            <v>0</v>
          </cell>
          <cell r="H581" t="str">
            <v>01COMP.COND10</v>
          </cell>
        </row>
        <row r="582">
          <cell r="F582">
            <v>331.31</v>
          </cell>
          <cell r="G582">
            <v>0</v>
          </cell>
          <cell r="H582" t="str">
            <v>01COMP.COND10</v>
          </cell>
        </row>
        <row r="583">
          <cell r="F583">
            <v>20937.75</v>
          </cell>
          <cell r="G583">
            <v>0</v>
          </cell>
          <cell r="H583" t="str">
            <v>01COMP.FASCE10</v>
          </cell>
        </row>
        <row r="584">
          <cell r="F584">
            <v>82.56</v>
          </cell>
          <cell r="G584">
            <v>0</v>
          </cell>
          <cell r="H584" t="str">
            <v>01COMP.COND10</v>
          </cell>
        </row>
        <row r="585">
          <cell r="F585">
            <v>487.55</v>
          </cell>
          <cell r="G585">
            <v>0</v>
          </cell>
          <cell r="H585" t="str">
            <v>01COMP.COND10</v>
          </cell>
        </row>
        <row r="586">
          <cell r="F586">
            <v>161.54</v>
          </cell>
          <cell r="G586">
            <v>0</v>
          </cell>
          <cell r="H586" t="str">
            <v>01COMP.COND10</v>
          </cell>
        </row>
        <row r="587">
          <cell r="F587">
            <v>5042.82</v>
          </cell>
          <cell r="G587">
            <v>0</v>
          </cell>
          <cell r="H587" t="str">
            <v>01COMP.COND10</v>
          </cell>
        </row>
        <row r="588">
          <cell r="F588">
            <v>5245.16</v>
          </cell>
          <cell r="G588">
            <v>0</v>
          </cell>
          <cell r="H588" t="str">
            <v>01COMP.FASCE10</v>
          </cell>
        </row>
        <row r="589">
          <cell r="F589">
            <v>0</v>
          </cell>
          <cell r="G589">
            <v>66.01</v>
          </cell>
          <cell r="H589" t="str">
            <v>01COMP.FASCE10</v>
          </cell>
        </row>
        <row r="590">
          <cell r="F590">
            <v>215.79</v>
          </cell>
          <cell r="G590">
            <v>0</v>
          </cell>
          <cell r="H590" t="str">
            <v>01COMP.FASCE10</v>
          </cell>
        </row>
        <row r="591">
          <cell r="F591">
            <v>1000</v>
          </cell>
          <cell r="G591">
            <v>0</v>
          </cell>
          <cell r="H591" t="str">
            <v>01SPTA.RIS10.2</v>
          </cell>
        </row>
        <row r="592">
          <cell r="F592">
            <v>11440.41</v>
          </cell>
          <cell r="G592">
            <v>0</v>
          </cell>
          <cell r="H592" t="str">
            <v>01COMP.FASCE10</v>
          </cell>
        </row>
        <row r="593">
          <cell r="F593">
            <v>648.54</v>
          </cell>
          <cell r="G593">
            <v>0</v>
          </cell>
          <cell r="H593" t="str">
            <v>01SPTA.POS10.2</v>
          </cell>
        </row>
        <row r="594">
          <cell r="F594">
            <v>2495.46</v>
          </cell>
          <cell r="G594">
            <v>0</v>
          </cell>
          <cell r="H594" t="str">
            <v>01SPTA.POS10.2</v>
          </cell>
        </row>
        <row r="595">
          <cell r="F595">
            <v>1976.16</v>
          </cell>
          <cell r="G595">
            <v>0</v>
          </cell>
          <cell r="H595" t="str">
            <v>01SPTA.POS10.2</v>
          </cell>
        </row>
        <row r="596">
          <cell r="F596">
            <v>11566.58</v>
          </cell>
          <cell r="G596">
            <v>0</v>
          </cell>
          <cell r="H596" t="str">
            <v>01SPTA.POS10.2</v>
          </cell>
        </row>
        <row r="597">
          <cell r="F597">
            <v>775.17</v>
          </cell>
          <cell r="G597">
            <v>0</v>
          </cell>
          <cell r="H597" t="str">
            <v>01COMP.COND10</v>
          </cell>
        </row>
        <row r="598">
          <cell r="F598">
            <v>304.11</v>
          </cell>
          <cell r="G598">
            <v>0</v>
          </cell>
          <cell r="H598" t="str">
            <v>01COMP.FASCE10</v>
          </cell>
        </row>
        <row r="599">
          <cell r="F599">
            <v>2616.6</v>
          </cell>
          <cell r="G599">
            <v>0</v>
          </cell>
          <cell r="H599" t="str">
            <v>01SPTA.POS10.2</v>
          </cell>
        </row>
        <row r="600">
          <cell r="F600">
            <v>14667.37</v>
          </cell>
          <cell r="G600">
            <v>0</v>
          </cell>
          <cell r="H600" t="str">
            <v>01COMP.COND10</v>
          </cell>
        </row>
        <row r="601">
          <cell r="F601">
            <v>7885.4</v>
          </cell>
          <cell r="G601">
            <v>0</v>
          </cell>
          <cell r="H601" t="str">
            <v>01SPTA.POS10.2</v>
          </cell>
        </row>
        <row r="602">
          <cell r="F602">
            <v>3666.77</v>
          </cell>
          <cell r="G602">
            <v>0</v>
          </cell>
          <cell r="H602" t="str">
            <v>01SPTA.POS10.2</v>
          </cell>
        </row>
        <row r="603">
          <cell r="F603">
            <v>-38.36</v>
          </cell>
          <cell r="G603">
            <v>0</v>
          </cell>
          <cell r="H603" t="str">
            <v>01SPTA.CONLAV10</v>
          </cell>
        </row>
        <row r="604">
          <cell r="F604">
            <v>432.36</v>
          </cell>
          <cell r="G604">
            <v>0</v>
          </cell>
          <cell r="H604" t="str">
            <v>01SPTA.POS10.2</v>
          </cell>
        </row>
        <row r="605">
          <cell r="F605">
            <v>1709.46</v>
          </cell>
          <cell r="G605">
            <v>0</v>
          </cell>
          <cell r="H605" t="str">
            <v>01SPTA.POS10.2</v>
          </cell>
        </row>
        <row r="606">
          <cell r="F606">
            <v>1613.16</v>
          </cell>
          <cell r="G606">
            <v>0</v>
          </cell>
          <cell r="H606" t="str">
            <v>01SPTA.POS10.2</v>
          </cell>
        </row>
        <row r="607">
          <cell r="F607">
            <v>648.54</v>
          </cell>
          <cell r="G607">
            <v>0</v>
          </cell>
          <cell r="H607" t="str">
            <v>01SPTA.POS10.2</v>
          </cell>
        </row>
        <row r="608">
          <cell r="F608">
            <v>939.48</v>
          </cell>
          <cell r="G608">
            <v>0</v>
          </cell>
          <cell r="H608" t="str">
            <v>01SPTA.POS10.2</v>
          </cell>
        </row>
        <row r="609">
          <cell r="F609">
            <v>0</v>
          </cell>
          <cell r="G609">
            <v>14.1</v>
          </cell>
          <cell r="H609" t="str">
            <v>01COMP.FASCE10</v>
          </cell>
        </row>
        <row r="610">
          <cell r="F610">
            <v>0</v>
          </cell>
          <cell r="G610">
            <v>525.77</v>
          </cell>
          <cell r="H610" t="str">
            <v>01COMP.FASCE10</v>
          </cell>
        </row>
        <row r="611">
          <cell r="F611">
            <v>0</v>
          </cell>
          <cell r="G611">
            <v>239.5</v>
          </cell>
          <cell r="H611" t="str">
            <v>01COMP.FASCE10</v>
          </cell>
        </row>
        <row r="612">
          <cell r="F612">
            <v>0</v>
          </cell>
          <cell r="G612">
            <v>20.66</v>
          </cell>
          <cell r="H612" t="str">
            <v>01COMP.COND10</v>
          </cell>
        </row>
        <row r="613">
          <cell r="F613">
            <v>0</v>
          </cell>
          <cell r="G613">
            <v>26.12</v>
          </cell>
          <cell r="H613" t="str">
            <v>01COMP.COND10</v>
          </cell>
        </row>
        <row r="614">
          <cell r="F614">
            <v>1139.64</v>
          </cell>
          <cell r="G614">
            <v>0</v>
          </cell>
          <cell r="H614" t="str">
            <v>01SPTA.POS10.2</v>
          </cell>
        </row>
        <row r="615">
          <cell r="F615">
            <v>158.92</v>
          </cell>
          <cell r="G615">
            <v>0</v>
          </cell>
          <cell r="H615" t="str">
            <v>01COMP.FASCE10</v>
          </cell>
        </row>
        <row r="616">
          <cell r="F616">
            <v>0</v>
          </cell>
          <cell r="G616">
            <v>39.08</v>
          </cell>
          <cell r="H616" t="str">
            <v>01COMP.FASCE10</v>
          </cell>
        </row>
        <row r="617">
          <cell r="F617">
            <v>22496.12</v>
          </cell>
          <cell r="G617">
            <v>0</v>
          </cell>
          <cell r="H617" t="str">
            <v>01COMP.COND10</v>
          </cell>
        </row>
        <row r="618">
          <cell r="F618">
            <v>1270.8</v>
          </cell>
          <cell r="G618">
            <v>0</v>
          </cell>
          <cell r="H618" t="str">
            <v>01COMP.COND10</v>
          </cell>
        </row>
        <row r="619">
          <cell r="F619">
            <v>5717.67</v>
          </cell>
          <cell r="G619">
            <v>0</v>
          </cell>
          <cell r="H619" t="str">
            <v>01COMP.COND10</v>
          </cell>
        </row>
        <row r="620">
          <cell r="F620">
            <v>3075.54</v>
          </cell>
          <cell r="G620">
            <v>0</v>
          </cell>
          <cell r="H620" t="str">
            <v>01COMP.COND10</v>
          </cell>
        </row>
        <row r="621">
          <cell r="F621">
            <v>2471.01</v>
          </cell>
          <cell r="G621">
            <v>0</v>
          </cell>
          <cell r="H621" t="str">
            <v>01SPTA.POS10.2</v>
          </cell>
        </row>
        <row r="622">
          <cell r="F622">
            <v>482</v>
          </cell>
          <cell r="G622">
            <v>0</v>
          </cell>
          <cell r="H622" t="str">
            <v>01COMP.COND10</v>
          </cell>
        </row>
        <row r="623">
          <cell r="F623">
            <v>16376.58</v>
          </cell>
          <cell r="G623">
            <v>0</v>
          </cell>
          <cell r="H623" t="str">
            <v>01COMP.COND10</v>
          </cell>
        </row>
        <row r="624">
          <cell r="F624">
            <v>516.44</v>
          </cell>
          <cell r="G624">
            <v>0</v>
          </cell>
          <cell r="H624" t="str">
            <v>01COMP.FASCE10</v>
          </cell>
        </row>
        <row r="625">
          <cell r="F625">
            <v>284.39</v>
          </cell>
          <cell r="G625">
            <v>0</v>
          </cell>
          <cell r="H625" t="str">
            <v>01COMP.FASCE10</v>
          </cell>
        </row>
        <row r="626">
          <cell r="F626">
            <v>364.73</v>
          </cell>
          <cell r="G626">
            <v>0</v>
          </cell>
          <cell r="H626" t="str">
            <v>01COMP.FASCE10</v>
          </cell>
        </row>
        <row r="627">
          <cell r="F627">
            <v>86.76</v>
          </cell>
          <cell r="G627">
            <v>0</v>
          </cell>
          <cell r="H627" t="str">
            <v>01COMP.FASCE10</v>
          </cell>
        </row>
        <row r="628">
          <cell r="F628">
            <v>29430.56</v>
          </cell>
          <cell r="G628">
            <v>0</v>
          </cell>
          <cell r="H628" t="str">
            <v>01COMP.FASCE10</v>
          </cell>
        </row>
        <row r="629">
          <cell r="F629">
            <v>12364.51</v>
          </cell>
          <cell r="G629">
            <v>0</v>
          </cell>
          <cell r="H629" t="str">
            <v>01COMP.FASCE10</v>
          </cell>
        </row>
        <row r="630">
          <cell r="F630">
            <v>3708.56</v>
          </cell>
          <cell r="G630">
            <v>0</v>
          </cell>
          <cell r="H630" t="str">
            <v>01COMP.FASCE10</v>
          </cell>
        </row>
        <row r="631">
          <cell r="F631">
            <v>1958.13</v>
          </cell>
          <cell r="G631">
            <v>0</v>
          </cell>
          <cell r="H631" t="str">
            <v>01DM.CONLAV10</v>
          </cell>
        </row>
        <row r="632">
          <cell r="F632">
            <v>5149.98</v>
          </cell>
          <cell r="G632">
            <v>0</v>
          </cell>
          <cell r="H632" t="str">
            <v>01DM.CONLAV10</v>
          </cell>
        </row>
        <row r="633">
          <cell r="F633">
            <v>71.28</v>
          </cell>
          <cell r="G633">
            <v>0</v>
          </cell>
          <cell r="H633" t="str">
            <v>01DM.CONLAV10</v>
          </cell>
        </row>
        <row r="634">
          <cell r="F634">
            <v>4280.4</v>
          </cell>
          <cell r="G634">
            <v>0</v>
          </cell>
          <cell r="H634" t="str">
            <v>01DM.FONPOS10</v>
          </cell>
        </row>
        <row r="635">
          <cell r="F635">
            <v>8760.86</v>
          </cell>
          <cell r="G635">
            <v>0</v>
          </cell>
          <cell r="H635" t="str">
            <v>01DM.CONLAV10</v>
          </cell>
        </row>
        <row r="636">
          <cell r="F636">
            <v>1144.23</v>
          </cell>
          <cell r="G636">
            <v>0</v>
          </cell>
          <cell r="H636" t="str">
            <v>01DM.CONLAV10</v>
          </cell>
        </row>
        <row r="637">
          <cell r="F637">
            <v>32245.76</v>
          </cell>
          <cell r="G637">
            <v>0</v>
          </cell>
          <cell r="H637" t="str">
            <v>01DM.CONLAV10</v>
          </cell>
        </row>
        <row r="638">
          <cell r="F638">
            <v>7809.75</v>
          </cell>
          <cell r="G638">
            <v>0</v>
          </cell>
          <cell r="H638" t="str">
            <v>01DM.CONLAV10</v>
          </cell>
        </row>
        <row r="639">
          <cell r="F639">
            <v>0</v>
          </cell>
          <cell r="G639">
            <v>364.51</v>
          </cell>
          <cell r="H639" t="str">
            <v>01COMP.FASCE10</v>
          </cell>
        </row>
        <row r="640">
          <cell r="F640">
            <v>0</v>
          </cell>
          <cell r="G640">
            <v>68.15</v>
          </cell>
          <cell r="H640" t="str">
            <v>01COMP.FASCE10</v>
          </cell>
        </row>
        <row r="641">
          <cell r="F641">
            <v>0</v>
          </cell>
          <cell r="G641">
            <v>72.3</v>
          </cell>
          <cell r="H641" t="str">
            <v>01COMP.COND10</v>
          </cell>
        </row>
        <row r="642">
          <cell r="F642">
            <v>9540.22</v>
          </cell>
          <cell r="G642">
            <v>0</v>
          </cell>
          <cell r="H642" t="str">
            <v>01COMP.COND10</v>
          </cell>
        </row>
        <row r="643">
          <cell r="F643">
            <v>0</v>
          </cell>
          <cell r="G643">
            <v>3.25</v>
          </cell>
          <cell r="H643" t="str">
            <v>01COMP.FASCE10</v>
          </cell>
        </row>
        <row r="644">
          <cell r="F644">
            <v>1613.16</v>
          </cell>
          <cell r="G644">
            <v>0</v>
          </cell>
          <cell r="H644" t="str">
            <v>01SPTA.POS10.2</v>
          </cell>
        </row>
        <row r="645">
          <cell r="F645">
            <v>8.91</v>
          </cell>
          <cell r="G645">
            <v>0</v>
          </cell>
          <cell r="H645" t="str">
            <v>01SPTA.CONLAV10</v>
          </cell>
        </row>
        <row r="646">
          <cell r="F646">
            <v>939.48</v>
          </cell>
          <cell r="G646">
            <v>0</v>
          </cell>
          <cell r="H646" t="str">
            <v>01SPTA.POS10.2</v>
          </cell>
        </row>
        <row r="647">
          <cell r="F647">
            <v>2616.6</v>
          </cell>
          <cell r="G647">
            <v>0</v>
          </cell>
          <cell r="H647" t="str">
            <v>01SPTA.POS10.2</v>
          </cell>
        </row>
        <row r="648">
          <cell r="F648">
            <v>0</v>
          </cell>
          <cell r="G648">
            <v>46.18</v>
          </cell>
          <cell r="H648" t="str">
            <v>01COMP.COND10</v>
          </cell>
        </row>
        <row r="649">
          <cell r="F649">
            <v>0</v>
          </cell>
          <cell r="G649">
            <v>5.96</v>
          </cell>
          <cell r="H649" t="str">
            <v>01COMP.FASCE10</v>
          </cell>
        </row>
        <row r="650">
          <cell r="F650">
            <v>0</v>
          </cell>
          <cell r="G650">
            <v>68.85</v>
          </cell>
          <cell r="H650" t="str">
            <v>01COMP.FASCE10</v>
          </cell>
        </row>
        <row r="651">
          <cell r="F651">
            <v>17588.2</v>
          </cell>
          <cell r="G651">
            <v>0</v>
          </cell>
          <cell r="H651" t="str">
            <v>01COMP.COND10</v>
          </cell>
        </row>
        <row r="652">
          <cell r="F652">
            <v>6676.4</v>
          </cell>
          <cell r="G652">
            <v>0</v>
          </cell>
          <cell r="H652" t="str">
            <v>01COMP.COND10</v>
          </cell>
        </row>
        <row r="653">
          <cell r="F653">
            <v>2495.46</v>
          </cell>
          <cell r="G653">
            <v>0</v>
          </cell>
          <cell r="H653" t="str">
            <v>01SPTA.POS10.2</v>
          </cell>
        </row>
        <row r="654">
          <cell r="F654">
            <v>1229.51</v>
          </cell>
          <cell r="G654">
            <v>0</v>
          </cell>
          <cell r="H654" t="str">
            <v>01COMP.COND10</v>
          </cell>
        </row>
        <row r="655">
          <cell r="F655">
            <v>1443.42</v>
          </cell>
          <cell r="G655">
            <v>0</v>
          </cell>
          <cell r="H655" t="str">
            <v>01COMP.COND10</v>
          </cell>
        </row>
        <row r="656">
          <cell r="F656">
            <v>20118.78</v>
          </cell>
          <cell r="G656">
            <v>0</v>
          </cell>
          <cell r="H656" t="str">
            <v>01COMP.COND10</v>
          </cell>
        </row>
        <row r="657">
          <cell r="F657">
            <v>32309.5</v>
          </cell>
          <cell r="G657">
            <v>0</v>
          </cell>
          <cell r="H657" t="str">
            <v>01COMP.COND10</v>
          </cell>
        </row>
        <row r="658">
          <cell r="F658">
            <v>8785.09</v>
          </cell>
          <cell r="G658">
            <v>0</v>
          </cell>
          <cell r="H658" t="str">
            <v>01COMP.COND10</v>
          </cell>
        </row>
        <row r="659">
          <cell r="F659">
            <v>0</v>
          </cell>
          <cell r="G659">
            <v>0.86</v>
          </cell>
          <cell r="H659" t="str">
            <v>01COMP.COND10</v>
          </cell>
        </row>
        <row r="660">
          <cell r="F660">
            <v>6928.71</v>
          </cell>
          <cell r="G660">
            <v>0</v>
          </cell>
          <cell r="H660" t="str">
            <v>01COMP.COND10</v>
          </cell>
        </row>
        <row r="661">
          <cell r="F661">
            <v>1265.87</v>
          </cell>
          <cell r="G661">
            <v>0</v>
          </cell>
          <cell r="H661" t="str">
            <v>01COMP.COND10</v>
          </cell>
        </row>
        <row r="662">
          <cell r="F662">
            <v>54.75</v>
          </cell>
          <cell r="G662">
            <v>0</v>
          </cell>
          <cell r="H662" t="str">
            <v>01COMP.COND10</v>
          </cell>
        </row>
        <row r="663">
          <cell r="F663">
            <v>7801.92</v>
          </cell>
          <cell r="G663">
            <v>0</v>
          </cell>
          <cell r="H663" t="str">
            <v>01COMP.COND10</v>
          </cell>
        </row>
        <row r="664">
          <cell r="F664">
            <v>614.04</v>
          </cell>
          <cell r="G664">
            <v>0</v>
          </cell>
          <cell r="H664" t="str">
            <v>01COMP.COND10</v>
          </cell>
        </row>
        <row r="665">
          <cell r="F665">
            <v>526.32</v>
          </cell>
          <cell r="G665">
            <v>0</v>
          </cell>
          <cell r="H665" t="str">
            <v>01COMP.COND10</v>
          </cell>
        </row>
        <row r="666">
          <cell r="F666">
            <v>3745.35</v>
          </cell>
          <cell r="G666">
            <v>0</v>
          </cell>
          <cell r="H666" t="str">
            <v>01DM.FONPOS10</v>
          </cell>
        </row>
        <row r="667">
          <cell r="F667">
            <v>9058.55</v>
          </cell>
          <cell r="G667">
            <v>0</v>
          </cell>
          <cell r="H667" t="str">
            <v>01COMP.COND10</v>
          </cell>
        </row>
        <row r="668">
          <cell r="F668">
            <v>9031.13</v>
          </cell>
          <cell r="G668">
            <v>0</v>
          </cell>
          <cell r="H668" t="str">
            <v>01DM.CONLAV10</v>
          </cell>
        </row>
        <row r="669">
          <cell r="F669">
            <v>7987.69</v>
          </cell>
          <cell r="G669">
            <v>0</v>
          </cell>
          <cell r="H669" t="str">
            <v>01SPTA.POS10.2</v>
          </cell>
        </row>
        <row r="670">
          <cell r="F670">
            <v>28509.04</v>
          </cell>
          <cell r="G670">
            <v>0</v>
          </cell>
          <cell r="H670" t="str">
            <v>01COMP.COND10</v>
          </cell>
        </row>
        <row r="671">
          <cell r="F671">
            <v>2817.07</v>
          </cell>
          <cell r="G671">
            <v>0</v>
          </cell>
          <cell r="H671" t="str">
            <v>01DM.CONLAV10</v>
          </cell>
        </row>
        <row r="672">
          <cell r="F672">
            <v>43.84</v>
          </cell>
          <cell r="G672">
            <v>0</v>
          </cell>
          <cell r="H672" t="str">
            <v>01SPTA.CONLAV10</v>
          </cell>
        </row>
        <row r="673">
          <cell r="F673">
            <v>557.52</v>
          </cell>
          <cell r="G673">
            <v>0</v>
          </cell>
          <cell r="H673" t="str">
            <v>01COMP.COND10</v>
          </cell>
        </row>
        <row r="674">
          <cell r="F674">
            <v>23508.7</v>
          </cell>
          <cell r="G674">
            <v>0</v>
          </cell>
          <cell r="H674" t="str">
            <v>01COMP.COND10</v>
          </cell>
        </row>
        <row r="675">
          <cell r="F675">
            <v>650.43</v>
          </cell>
          <cell r="G675">
            <v>0</v>
          </cell>
          <cell r="H675" t="str">
            <v>01COMP.COND10</v>
          </cell>
        </row>
        <row r="676">
          <cell r="F676">
            <v>14309.46</v>
          </cell>
          <cell r="G676">
            <v>0</v>
          </cell>
          <cell r="H676" t="str">
            <v>01COMP.COND10</v>
          </cell>
        </row>
        <row r="677">
          <cell r="F677">
            <v>15183.79</v>
          </cell>
          <cell r="G677">
            <v>0</v>
          </cell>
          <cell r="H677" t="str">
            <v>01COMP.COND10</v>
          </cell>
        </row>
        <row r="678">
          <cell r="F678">
            <v>2035.48</v>
          </cell>
          <cell r="G678">
            <v>0</v>
          </cell>
          <cell r="H678" t="str">
            <v>01COMP.COND10</v>
          </cell>
        </row>
        <row r="679">
          <cell r="F679">
            <v>1958.13</v>
          </cell>
          <cell r="G679">
            <v>0</v>
          </cell>
          <cell r="H679" t="str">
            <v>01DM.CONLAV10</v>
          </cell>
        </row>
        <row r="680">
          <cell r="F680">
            <v>3708.56</v>
          </cell>
          <cell r="G680">
            <v>0</v>
          </cell>
          <cell r="H680" t="str">
            <v>01COMP.FASCE10</v>
          </cell>
        </row>
        <row r="681">
          <cell r="F681">
            <v>1621.35</v>
          </cell>
          <cell r="G681">
            <v>0</v>
          </cell>
          <cell r="H681" t="str">
            <v>01DM.CONLAV10</v>
          </cell>
        </row>
        <row r="682">
          <cell r="F682">
            <v>31207.7</v>
          </cell>
          <cell r="G682">
            <v>0</v>
          </cell>
          <cell r="H682" t="str">
            <v>01DM.CONLAV10</v>
          </cell>
        </row>
        <row r="683">
          <cell r="F683">
            <v>6699.03</v>
          </cell>
          <cell r="G683">
            <v>0</v>
          </cell>
          <cell r="H683" t="str">
            <v>01DM.CONLAV10</v>
          </cell>
        </row>
        <row r="684">
          <cell r="F684">
            <v>485.49</v>
          </cell>
          <cell r="G684">
            <v>0</v>
          </cell>
          <cell r="H684" t="str">
            <v>01COMP.COND10</v>
          </cell>
        </row>
        <row r="685">
          <cell r="F685">
            <v>103.2</v>
          </cell>
          <cell r="G685">
            <v>0</v>
          </cell>
          <cell r="H685" t="str">
            <v>01COMP.COND10</v>
          </cell>
        </row>
        <row r="686">
          <cell r="F686">
            <v>0</v>
          </cell>
          <cell r="G686">
            <v>67.22</v>
          </cell>
          <cell r="H686" t="str">
            <v>01COMP.FASCE10</v>
          </cell>
        </row>
        <row r="687">
          <cell r="F687">
            <v>4168.72</v>
          </cell>
          <cell r="G687">
            <v>0</v>
          </cell>
          <cell r="H687" t="str">
            <v>01COMP.COND10</v>
          </cell>
        </row>
        <row r="688">
          <cell r="F688">
            <v>29564.32</v>
          </cell>
          <cell r="G688">
            <v>0</v>
          </cell>
          <cell r="H688" t="str">
            <v>01COMP.FASCE10</v>
          </cell>
        </row>
        <row r="689">
          <cell r="F689">
            <v>432.36</v>
          </cell>
          <cell r="G689">
            <v>0</v>
          </cell>
          <cell r="H689" t="str">
            <v>01SPTA.POS10.2</v>
          </cell>
        </row>
        <row r="690">
          <cell r="F690">
            <v>8319.46</v>
          </cell>
          <cell r="G690">
            <v>0</v>
          </cell>
          <cell r="H690" t="str">
            <v>01COMP.FASCE10</v>
          </cell>
        </row>
        <row r="691">
          <cell r="F691">
            <v>3666.77</v>
          </cell>
          <cell r="G691">
            <v>0</v>
          </cell>
          <cell r="H691" t="str">
            <v>01SPTA.POS10.2</v>
          </cell>
        </row>
        <row r="692">
          <cell r="F692">
            <v>5492.15</v>
          </cell>
          <cell r="G692">
            <v>0</v>
          </cell>
          <cell r="H692" t="str">
            <v>01COMP.COND10</v>
          </cell>
        </row>
        <row r="693">
          <cell r="F693">
            <v>2618.58</v>
          </cell>
          <cell r="G693">
            <v>0</v>
          </cell>
          <cell r="H693" t="str">
            <v>01SPTA.POS10.2</v>
          </cell>
        </row>
        <row r="694">
          <cell r="F694">
            <v>1709.46</v>
          </cell>
          <cell r="G694">
            <v>0</v>
          </cell>
          <cell r="H694" t="str">
            <v>01SPTA.POS10.2</v>
          </cell>
        </row>
        <row r="695">
          <cell r="F695">
            <v>3151.5</v>
          </cell>
          <cell r="G695">
            <v>0</v>
          </cell>
          <cell r="H695" t="str">
            <v>01COMP.COND10</v>
          </cell>
        </row>
        <row r="696">
          <cell r="F696">
            <v>12362.1</v>
          </cell>
          <cell r="G696">
            <v>0</v>
          </cell>
          <cell r="H696" t="str">
            <v>01COMP.FASCE10</v>
          </cell>
        </row>
        <row r="697">
          <cell r="F697">
            <v>1139.64</v>
          </cell>
          <cell r="G697">
            <v>0</v>
          </cell>
          <cell r="H697" t="str">
            <v>01SPTA.POS10.2</v>
          </cell>
        </row>
        <row r="698">
          <cell r="F698">
            <v>86.76</v>
          </cell>
          <cell r="G698">
            <v>0</v>
          </cell>
          <cell r="H698" t="str">
            <v>01COMP.FASCE10</v>
          </cell>
        </row>
        <row r="699">
          <cell r="F699">
            <v>364.73</v>
          </cell>
          <cell r="G699">
            <v>0</v>
          </cell>
          <cell r="H699" t="str">
            <v>01COMP.FASCE10</v>
          </cell>
        </row>
        <row r="700">
          <cell r="F700">
            <v>284.39</v>
          </cell>
          <cell r="G700">
            <v>0</v>
          </cell>
          <cell r="H700" t="str">
            <v>01COMP.FASCE10</v>
          </cell>
        </row>
        <row r="701">
          <cell r="F701">
            <v>516.44</v>
          </cell>
          <cell r="G701">
            <v>0</v>
          </cell>
          <cell r="H701" t="str">
            <v>01COMP.FASCE10</v>
          </cell>
        </row>
        <row r="702">
          <cell r="F702">
            <v>158.92</v>
          </cell>
          <cell r="G702">
            <v>0</v>
          </cell>
          <cell r="H702" t="str">
            <v>01COMP.FASCE10</v>
          </cell>
        </row>
        <row r="703">
          <cell r="F703">
            <v>482</v>
          </cell>
          <cell r="G703">
            <v>0</v>
          </cell>
          <cell r="H703" t="str">
            <v>01COMP.COND10</v>
          </cell>
        </row>
        <row r="704">
          <cell r="F704">
            <v>648.54</v>
          </cell>
          <cell r="G704">
            <v>0</v>
          </cell>
          <cell r="H704" t="str">
            <v>01SPTA.POS10.2</v>
          </cell>
        </row>
        <row r="705">
          <cell r="F705">
            <v>42868.05</v>
          </cell>
          <cell r="G705">
            <v>0</v>
          </cell>
          <cell r="H705" t="str">
            <v>01COMP.COND10</v>
          </cell>
        </row>
        <row r="706">
          <cell r="F706">
            <v>366.36</v>
          </cell>
          <cell r="G706">
            <v>0</v>
          </cell>
          <cell r="H706" t="str">
            <v>01COMP.COND10</v>
          </cell>
        </row>
        <row r="707">
          <cell r="F707">
            <v>655.89</v>
          </cell>
          <cell r="G707">
            <v>0</v>
          </cell>
          <cell r="H707" t="str">
            <v>01COMP.COND10</v>
          </cell>
        </row>
        <row r="708">
          <cell r="F708">
            <v>2544.29</v>
          </cell>
          <cell r="G708">
            <v>0</v>
          </cell>
          <cell r="H708" t="str">
            <v>01COMP.COND10</v>
          </cell>
        </row>
        <row r="709">
          <cell r="F709">
            <v>4080.01</v>
          </cell>
          <cell r="G709">
            <v>0</v>
          </cell>
          <cell r="H709" t="str">
            <v>01COMP.COND10</v>
          </cell>
        </row>
        <row r="710">
          <cell r="F710">
            <v>16516.78</v>
          </cell>
          <cell r="G710">
            <v>0</v>
          </cell>
          <cell r="H710" t="str">
            <v>01COMP.COND10</v>
          </cell>
        </row>
        <row r="711">
          <cell r="F711">
            <v>4866.72</v>
          </cell>
          <cell r="G711">
            <v>0</v>
          </cell>
          <cell r="H711" t="str">
            <v>01DM.CONLAV10</v>
          </cell>
        </row>
        <row r="712">
          <cell r="F712">
            <v>90.36</v>
          </cell>
          <cell r="G712">
            <v>0</v>
          </cell>
          <cell r="H712" t="str">
            <v>01COMP.COND10</v>
          </cell>
        </row>
        <row r="713">
          <cell r="F713">
            <v>3677.74</v>
          </cell>
          <cell r="G713">
            <v>0</v>
          </cell>
          <cell r="H713" t="str">
            <v>01COMP.COND10</v>
          </cell>
        </row>
        <row r="714">
          <cell r="F714">
            <v>4009.5</v>
          </cell>
          <cell r="G714">
            <v>0</v>
          </cell>
          <cell r="H714" t="str">
            <v>01DM.CONLAV10</v>
          </cell>
        </row>
        <row r="715">
          <cell r="F715">
            <v>1549.35</v>
          </cell>
          <cell r="G715">
            <v>0</v>
          </cell>
          <cell r="H715" t="str">
            <v>01COMP.COND10</v>
          </cell>
        </row>
        <row r="716">
          <cell r="F716">
            <v>28177.81</v>
          </cell>
          <cell r="G716">
            <v>0</v>
          </cell>
          <cell r="H716" t="str">
            <v>01DM.CONLAV10</v>
          </cell>
        </row>
        <row r="717">
          <cell r="F717">
            <v>7618.18</v>
          </cell>
          <cell r="G717">
            <v>0</v>
          </cell>
          <cell r="H717" t="str">
            <v>01DM.CONLAV10</v>
          </cell>
        </row>
        <row r="718">
          <cell r="F718">
            <v>300</v>
          </cell>
          <cell r="G718">
            <v>0</v>
          </cell>
          <cell r="H718" t="str">
            <v>01DM.CONLAV10</v>
          </cell>
        </row>
        <row r="719">
          <cell r="F719">
            <v>191464.57</v>
          </cell>
          <cell r="G719">
            <v>0</v>
          </cell>
          <cell r="H719" t="str">
            <v>01DM.FONPOS10</v>
          </cell>
        </row>
        <row r="720">
          <cell r="F720">
            <v>346.37</v>
          </cell>
          <cell r="G720">
            <v>0</v>
          </cell>
          <cell r="H720" t="str">
            <v>01COMP.COND10</v>
          </cell>
        </row>
        <row r="721">
          <cell r="F721">
            <v>1976.16</v>
          </cell>
          <cell r="G721">
            <v>0</v>
          </cell>
          <cell r="H721" t="str">
            <v>01SPTA.POS10.2</v>
          </cell>
        </row>
        <row r="722">
          <cell r="F722">
            <v>648.54</v>
          </cell>
          <cell r="G722">
            <v>0</v>
          </cell>
          <cell r="H722" t="str">
            <v>01SPTA.POS10.2</v>
          </cell>
        </row>
        <row r="723">
          <cell r="F723">
            <v>11156.7</v>
          </cell>
          <cell r="G723">
            <v>0</v>
          </cell>
          <cell r="H723" t="str">
            <v>01COMP.FASCE10</v>
          </cell>
        </row>
        <row r="724">
          <cell r="F724">
            <v>20379.54</v>
          </cell>
          <cell r="G724">
            <v>0</v>
          </cell>
          <cell r="H724" t="str">
            <v>01COMP.FASCE10</v>
          </cell>
        </row>
        <row r="725">
          <cell r="F725">
            <v>216.75</v>
          </cell>
          <cell r="G725">
            <v>0</v>
          </cell>
          <cell r="H725" t="str">
            <v>01COMP.FASCE10</v>
          </cell>
        </row>
        <row r="726">
          <cell r="F726">
            <v>304.11</v>
          </cell>
          <cell r="G726">
            <v>0</v>
          </cell>
          <cell r="H726" t="str">
            <v>01COMP.FASCE10</v>
          </cell>
        </row>
        <row r="727">
          <cell r="F727">
            <v>5179.06</v>
          </cell>
          <cell r="G727">
            <v>0</v>
          </cell>
          <cell r="H727" t="str">
            <v>01COMP.FASCE10</v>
          </cell>
        </row>
        <row r="728">
          <cell r="F728">
            <v>516</v>
          </cell>
          <cell r="G728">
            <v>0</v>
          </cell>
          <cell r="H728" t="str">
            <v>01COMP.COND10</v>
          </cell>
        </row>
        <row r="729">
          <cell r="F729">
            <v>440.72</v>
          </cell>
          <cell r="G729">
            <v>0</v>
          </cell>
          <cell r="H729" t="str">
            <v>01COMP.COND10</v>
          </cell>
        </row>
        <row r="730">
          <cell r="F730">
            <v>6711.65</v>
          </cell>
          <cell r="G730">
            <v>0</v>
          </cell>
          <cell r="H730" t="str">
            <v>01COMP.COND10</v>
          </cell>
        </row>
        <row r="731">
          <cell r="F731">
            <v>11566.58</v>
          </cell>
          <cell r="G731">
            <v>0</v>
          </cell>
          <cell r="H731" t="str">
            <v>01SPTA.POS10.2</v>
          </cell>
        </row>
        <row r="732">
          <cell r="F732">
            <v>6022.71</v>
          </cell>
          <cell r="G732">
            <v>0</v>
          </cell>
          <cell r="H732" t="str">
            <v>01SPTA.POS10.2</v>
          </cell>
        </row>
        <row r="733">
          <cell r="F733">
            <v>4666.74</v>
          </cell>
          <cell r="G733">
            <v>0</v>
          </cell>
          <cell r="H733" t="str">
            <v>01SPTA.RIS10.2</v>
          </cell>
        </row>
        <row r="734">
          <cell r="F734">
            <v>0</v>
          </cell>
          <cell r="G734">
            <v>4.02</v>
          </cell>
          <cell r="H734" t="str">
            <v>01COMP.COND10</v>
          </cell>
        </row>
        <row r="735">
          <cell r="F735">
            <v>345.18</v>
          </cell>
          <cell r="G735">
            <v>0</v>
          </cell>
          <cell r="H735" t="str">
            <v>01COMP.COND10</v>
          </cell>
        </row>
        <row r="736">
          <cell r="F736">
            <v>10996.7</v>
          </cell>
          <cell r="G736">
            <v>0</v>
          </cell>
          <cell r="H736" t="str">
            <v>01DM.CONLAV10</v>
          </cell>
        </row>
        <row r="737">
          <cell r="F737">
            <v>4521.04</v>
          </cell>
          <cell r="G737">
            <v>0</v>
          </cell>
          <cell r="H737" t="str">
            <v>01COMP.COND10</v>
          </cell>
        </row>
        <row r="738">
          <cell r="F738">
            <v>73011.17</v>
          </cell>
          <cell r="G738">
            <v>0</v>
          </cell>
          <cell r="H738" t="str">
            <v>01COMP.FASCE10</v>
          </cell>
        </row>
        <row r="739">
          <cell r="F739">
            <v>3403.95</v>
          </cell>
          <cell r="G739">
            <v>0</v>
          </cell>
          <cell r="H739" t="str">
            <v>01SPTA.POS10.1</v>
          </cell>
        </row>
        <row r="740">
          <cell r="F740">
            <v>10269.67</v>
          </cell>
          <cell r="G740">
            <v>0</v>
          </cell>
          <cell r="H740" t="str">
            <v>01SPTA.POS10.1</v>
          </cell>
        </row>
        <row r="741">
          <cell r="F741">
            <v>1032.92</v>
          </cell>
          <cell r="G741">
            <v>0</v>
          </cell>
          <cell r="H741" t="str">
            <v>01SPTA.POS10.1</v>
          </cell>
        </row>
        <row r="742">
          <cell r="F742">
            <v>19690.01</v>
          </cell>
          <cell r="G742">
            <v>0</v>
          </cell>
          <cell r="H742" t="str">
            <v>01SPTA.POS10.1</v>
          </cell>
        </row>
        <row r="743">
          <cell r="F743">
            <v>7772.92</v>
          </cell>
          <cell r="G743">
            <v>0</v>
          </cell>
          <cell r="H743" t="str">
            <v>01DM.CONLAV10</v>
          </cell>
        </row>
        <row r="744">
          <cell r="F744">
            <v>864.72</v>
          </cell>
          <cell r="G744">
            <v>0</v>
          </cell>
          <cell r="H744" t="str">
            <v>01SPTA.POS10.1</v>
          </cell>
        </row>
        <row r="745">
          <cell r="F745">
            <v>147.72</v>
          </cell>
          <cell r="G745">
            <v>0</v>
          </cell>
          <cell r="H745" t="str">
            <v>01SPTA.CONLAV10</v>
          </cell>
        </row>
        <row r="746">
          <cell r="F746">
            <v>170.46</v>
          </cell>
          <cell r="G746">
            <v>0</v>
          </cell>
          <cell r="H746" t="str">
            <v>01COMP.COND10</v>
          </cell>
        </row>
        <row r="747">
          <cell r="F747">
            <v>1142.64</v>
          </cell>
          <cell r="G747">
            <v>0</v>
          </cell>
          <cell r="H747" t="str">
            <v>01SPTA.POS10.1</v>
          </cell>
        </row>
        <row r="748">
          <cell r="F748">
            <v>165741.87</v>
          </cell>
          <cell r="G748">
            <v>0</v>
          </cell>
          <cell r="H748" t="str">
            <v>01COMP.FASCE10</v>
          </cell>
        </row>
        <row r="749">
          <cell r="F749">
            <v>33422.03</v>
          </cell>
          <cell r="G749">
            <v>0</v>
          </cell>
          <cell r="H749" t="str">
            <v>01COMP.FASCE10</v>
          </cell>
        </row>
        <row r="750">
          <cell r="F750">
            <v>252.14</v>
          </cell>
          <cell r="G750">
            <v>0</v>
          </cell>
          <cell r="H750" t="str">
            <v>01COMP.FASCE10</v>
          </cell>
        </row>
        <row r="751">
          <cell r="F751">
            <v>9984.51</v>
          </cell>
          <cell r="G751">
            <v>0</v>
          </cell>
          <cell r="H751" t="str">
            <v>01COMP.FASCE10</v>
          </cell>
        </row>
        <row r="752">
          <cell r="F752">
            <v>5283.64</v>
          </cell>
          <cell r="G752">
            <v>0</v>
          </cell>
          <cell r="H752" t="str">
            <v>01COMP.FASCE10</v>
          </cell>
        </row>
        <row r="753">
          <cell r="F753">
            <v>2960.33</v>
          </cell>
          <cell r="G753">
            <v>0</v>
          </cell>
          <cell r="H753" t="str">
            <v>01COMP.COND10</v>
          </cell>
        </row>
        <row r="754">
          <cell r="F754">
            <v>106.92</v>
          </cell>
          <cell r="G754">
            <v>0</v>
          </cell>
          <cell r="H754" t="str">
            <v>01DM.CONLAV10</v>
          </cell>
        </row>
        <row r="755">
          <cell r="F755">
            <v>4519.01</v>
          </cell>
          <cell r="G755">
            <v>0</v>
          </cell>
          <cell r="H755" t="str">
            <v>01DM.FONPOS10</v>
          </cell>
        </row>
        <row r="756">
          <cell r="F756">
            <v>1325.6</v>
          </cell>
          <cell r="G756">
            <v>0</v>
          </cell>
          <cell r="H756" t="str">
            <v>01DM.CONLAV10</v>
          </cell>
        </row>
        <row r="757">
          <cell r="F757">
            <v>619.68</v>
          </cell>
          <cell r="G757">
            <v>0</v>
          </cell>
          <cell r="H757" t="str">
            <v>01COMP.COND10</v>
          </cell>
        </row>
        <row r="758">
          <cell r="F758">
            <v>67890.24</v>
          </cell>
          <cell r="G758">
            <v>0</v>
          </cell>
          <cell r="H758" t="str">
            <v>01DM.FONPOS10</v>
          </cell>
        </row>
        <row r="759">
          <cell r="F759">
            <v>475.14</v>
          </cell>
          <cell r="G759">
            <v>0</v>
          </cell>
          <cell r="H759" t="str">
            <v>01SPTA.CONLAV10</v>
          </cell>
        </row>
        <row r="760">
          <cell r="F760">
            <v>0</v>
          </cell>
          <cell r="G760">
            <v>12.05</v>
          </cell>
          <cell r="H760" t="str">
            <v>01DM.CONLAV10</v>
          </cell>
        </row>
        <row r="761">
          <cell r="F761">
            <v>0</v>
          </cell>
          <cell r="G761">
            <v>20.66</v>
          </cell>
          <cell r="H761" t="str">
            <v>01DM.CONLAV10</v>
          </cell>
        </row>
        <row r="762">
          <cell r="F762">
            <v>80515.34</v>
          </cell>
          <cell r="G762">
            <v>0</v>
          </cell>
          <cell r="H762" t="str">
            <v>01DM.FONPOS10</v>
          </cell>
        </row>
        <row r="763">
          <cell r="F763">
            <v>14148</v>
          </cell>
          <cell r="G763">
            <v>0</v>
          </cell>
          <cell r="H763" t="str">
            <v>01DM.FONPOS10</v>
          </cell>
        </row>
        <row r="764">
          <cell r="F764">
            <v>60.25</v>
          </cell>
          <cell r="G764">
            <v>0</v>
          </cell>
          <cell r="H764" t="str">
            <v>01SPTA.CONLAV10</v>
          </cell>
        </row>
        <row r="765">
          <cell r="F765">
            <v>319.32</v>
          </cell>
          <cell r="G765">
            <v>0</v>
          </cell>
          <cell r="H765" t="str">
            <v>01SPTA.CONLAV10</v>
          </cell>
        </row>
        <row r="766">
          <cell r="F766">
            <v>6978.56</v>
          </cell>
          <cell r="G766">
            <v>0</v>
          </cell>
          <cell r="H766" t="str">
            <v>01SPTA.CONLAV10</v>
          </cell>
        </row>
        <row r="767">
          <cell r="F767">
            <v>902.46</v>
          </cell>
          <cell r="G767">
            <v>0</v>
          </cell>
          <cell r="H767" t="str">
            <v>01SPTA.CONLAV10</v>
          </cell>
        </row>
        <row r="768">
          <cell r="F768">
            <v>635.74</v>
          </cell>
          <cell r="G768">
            <v>0</v>
          </cell>
          <cell r="H768" t="str">
            <v>01SPTA.CONLAV10</v>
          </cell>
        </row>
        <row r="769">
          <cell r="F769">
            <v>535.05</v>
          </cell>
          <cell r="G769">
            <v>0</v>
          </cell>
          <cell r="H769" t="str">
            <v>01SPTA.POS10.1</v>
          </cell>
        </row>
        <row r="770">
          <cell r="F770">
            <v>231.66</v>
          </cell>
          <cell r="G770">
            <v>0</v>
          </cell>
          <cell r="H770" t="str">
            <v>01SPTA.CONLAV10</v>
          </cell>
        </row>
        <row r="771">
          <cell r="F771">
            <v>21143.53</v>
          </cell>
          <cell r="G771">
            <v>0</v>
          </cell>
          <cell r="H771" t="str">
            <v>01DM.FONPOS10</v>
          </cell>
        </row>
        <row r="772">
          <cell r="F772">
            <v>1877.79</v>
          </cell>
          <cell r="G772">
            <v>0</v>
          </cell>
          <cell r="H772" t="str">
            <v>01DM.CONLAV10</v>
          </cell>
        </row>
        <row r="773">
          <cell r="F773">
            <v>28301.71</v>
          </cell>
          <cell r="G773">
            <v>0</v>
          </cell>
          <cell r="H773" t="str">
            <v>01DM.CONLAV10</v>
          </cell>
        </row>
        <row r="774">
          <cell r="F774">
            <v>10016.7</v>
          </cell>
          <cell r="G774">
            <v>0</v>
          </cell>
          <cell r="H774" t="str">
            <v>01DM.CONLAV10</v>
          </cell>
        </row>
        <row r="775">
          <cell r="F775">
            <v>4633.2</v>
          </cell>
          <cell r="G775">
            <v>0</v>
          </cell>
          <cell r="H775" t="str">
            <v>01DM.CONLAV10</v>
          </cell>
        </row>
        <row r="776">
          <cell r="F776">
            <v>124.74</v>
          </cell>
          <cell r="G776">
            <v>0</v>
          </cell>
          <cell r="H776" t="str">
            <v>01DM.CONLAV10</v>
          </cell>
        </row>
        <row r="777">
          <cell r="F777">
            <v>3745.35</v>
          </cell>
          <cell r="G777">
            <v>0</v>
          </cell>
          <cell r="H777" t="str">
            <v>01DM.FONPOS10</v>
          </cell>
        </row>
        <row r="778">
          <cell r="F778">
            <v>8527.21</v>
          </cell>
          <cell r="G778">
            <v>0</v>
          </cell>
          <cell r="H778" t="str">
            <v>01DM.CONLAV10</v>
          </cell>
        </row>
        <row r="779">
          <cell r="F779">
            <v>7636.2</v>
          </cell>
          <cell r="G779">
            <v>0</v>
          </cell>
          <cell r="H779" t="str">
            <v>01DM.CONLAV10</v>
          </cell>
        </row>
        <row r="780">
          <cell r="F780">
            <v>30741.76</v>
          </cell>
          <cell r="G780">
            <v>0</v>
          </cell>
          <cell r="H780" t="str">
            <v>01DM.CONLAV10</v>
          </cell>
        </row>
        <row r="781">
          <cell r="F781">
            <v>2634.6</v>
          </cell>
          <cell r="G781">
            <v>0</v>
          </cell>
          <cell r="H781" t="str">
            <v>01DM.CONLAV10</v>
          </cell>
        </row>
        <row r="782">
          <cell r="F782">
            <v>6893.37</v>
          </cell>
          <cell r="G782">
            <v>0</v>
          </cell>
          <cell r="H782" t="str">
            <v>01DM.CONLAV10</v>
          </cell>
        </row>
        <row r="783">
          <cell r="F783">
            <v>1613.16</v>
          </cell>
          <cell r="G783">
            <v>0</v>
          </cell>
          <cell r="H783" t="str">
            <v>01SPTA.POS10.2</v>
          </cell>
        </row>
        <row r="784">
          <cell r="F784">
            <v>1490.16</v>
          </cell>
          <cell r="G784">
            <v>0</v>
          </cell>
          <cell r="H784" t="str">
            <v>01DM.CONLAV10</v>
          </cell>
        </row>
        <row r="785">
          <cell r="F785">
            <v>86.76</v>
          </cell>
          <cell r="G785">
            <v>0</v>
          </cell>
          <cell r="H785" t="str">
            <v>01COMP.FASCE10</v>
          </cell>
        </row>
        <row r="786">
          <cell r="F786">
            <v>0</v>
          </cell>
          <cell r="G786">
            <v>402.97</v>
          </cell>
          <cell r="H786" t="str">
            <v>01COMP.FASCE10</v>
          </cell>
        </row>
        <row r="787">
          <cell r="F787">
            <v>14956.59</v>
          </cell>
          <cell r="G787">
            <v>0</v>
          </cell>
          <cell r="H787" t="str">
            <v>01COMP.COND10</v>
          </cell>
        </row>
        <row r="788">
          <cell r="F788">
            <v>17303.22</v>
          </cell>
          <cell r="G788">
            <v>0</v>
          </cell>
          <cell r="H788" t="str">
            <v>01COMP.COND10</v>
          </cell>
        </row>
        <row r="789">
          <cell r="F789">
            <v>641.52</v>
          </cell>
          <cell r="G789">
            <v>0</v>
          </cell>
          <cell r="H789" t="str">
            <v>01COMP.COND10</v>
          </cell>
        </row>
        <row r="790">
          <cell r="F790">
            <v>22076.76</v>
          </cell>
          <cell r="G790">
            <v>0</v>
          </cell>
          <cell r="H790" t="str">
            <v>01COMP.COND10</v>
          </cell>
        </row>
        <row r="791">
          <cell r="F791">
            <v>531.06</v>
          </cell>
          <cell r="G791">
            <v>0</v>
          </cell>
          <cell r="H791" t="str">
            <v>01COMP.COND10</v>
          </cell>
        </row>
        <row r="792">
          <cell r="F792">
            <v>2125.54</v>
          </cell>
          <cell r="G792">
            <v>0</v>
          </cell>
          <cell r="H792" t="str">
            <v>01COMP.COND10</v>
          </cell>
        </row>
        <row r="793">
          <cell r="F793">
            <v>1972.96</v>
          </cell>
          <cell r="G793">
            <v>0</v>
          </cell>
          <cell r="H793" t="str">
            <v>01COMP.COND10</v>
          </cell>
        </row>
        <row r="794">
          <cell r="F794">
            <v>3661.81</v>
          </cell>
          <cell r="G794">
            <v>0</v>
          </cell>
          <cell r="H794" t="str">
            <v>01COMP.FASCE10</v>
          </cell>
        </row>
        <row r="795">
          <cell r="F795">
            <v>482</v>
          </cell>
          <cell r="G795">
            <v>0</v>
          </cell>
          <cell r="H795" t="str">
            <v>01COMP.COND10</v>
          </cell>
        </row>
        <row r="796">
          <cell r="F796">
            <v>158.92</v>
          </cell>
          <cell r="G796">
            <v>0</v>
          </cell>
          <cell r="H796" t="str">
            <v>01COMP.FASCE10</v>
          </cell>
        </row>
        <row r="797">
          <cell r="F797">
            <v>516.44</v>
          </cell>
          <cell r="G797">
            <v>0</v>
          </cell>
          <cell r="H797" t="str">
            <v>01COMP.FASCE10</v>
          </cell>
        </row>
        <row r="798">
          <cell r="F798">
            <v>99.4</v>
          </cell>
          <cell r="G798">
            <v>0</v>
          </cell>
          <cell r="H798" t="str">
            <v>01COMP.COND10</v>
          </cell>
        </row>
        <row r="799">
          <cell r="F799">
            <v>364.73</v>
          </cell>
          <cell r="G799">
            <v>0</v>
          </cell>
          <cell r="H799" t="str">
            <v>01COMP.FASCE10</v>
          </cell>
        </row>
        <row r="800">
          <cell r="F800">
            <v>293.66</v>
          </cell>
          <cell r="G800">
            <v>0</v>
          </cell>
          <cell r="H800" t="str">
            <v>01COMP.COND10</v>
          </cell>
        </row>
        <row r="801">
          <cell r="F801">
            <v>29428.7</v>
          </cell>
          <cell r="G801">
            <v>0</v>
          </cell>
          <cell r="H801" t="str">
            <v>01COMP.FASCE10</v>
          </cell>
        </row>
        <row r="802">
          <cell r="F802">
            <v>12419.42</v>
          </cell>
          <cell r="G802">
            <v>0</v>
          </cell>
          <cell r="H802" t="str">
            <v>01COMP.FASCE10</v>
          </cell>
        </row>
        <row r="803">
          <cell r="F803">
            <v>648.54</v>
          </cell>
          <cell r="G803">
            <v>0</v>
          </cell>
          <cell r="H803" t="str">
            <v>01SPTA.POS10.2</v>
          </cell>
        </row>
        <row r="804">
          <cell r="F804">
            <v>1709.46</v>
          </cell>
          <cell r="G804">
            <v>0</v>
          </cell>
          <cell r="H804" t="str">
            <v>01SPTA.POS10.2</v>
          </cell>
        </row>
        <row r="805">
          <cell r="F805">
            <v>2471.01</v>
          </cell>
          <cell r="G805">
            <v>0</v>
          </cell>
          <cell r="H805" t="str">
            <v>01SPTA.POS10.2</v>
          </cell>
        </row>
        <row r="806">
          <cell r="F806">
            <v>7885.4</v>
          </cell>
          <cell r="G806">
            <v>0</v>
          </cell>
          <cell r="H806" t="str">
            <v>01SPTA.POS10.2</v>
          </cell>
        </row>
        <row r="807">
          <cell r="F807">
            <v>3666.77</v>
          </cell>
          <cell r="G807">
            <v>0</v>
          </cell>
          <cell r="H807" t="str">
            <v>01SPTA.POS10.2</v>
          </cell>
        </row>
        <row r="808">
          <cell r="F808">
            <v>22.47</v>
          </cell>
          <cell r="G808">
            <v>0</v>
          </cell>
          <cell r="H808" t="str">
            <v>01SPTA.CONLAV10</v>
          </cell>
        </row>
        <row r="809">
          <cell r="F809">
            <v>432.36</v>
          </cell>
          <cell r="G809">
            <v>0</v>
          </cell>
          <cell r="H809" t="str">
            <v>01SPTA.POS10.2</v>
          </cell>
        </row>
        <row r="810">
          <cell r="F810">
            <v>1139.64</v>
          </cell>
          <cell r="G810">
            <v>0</v>
          </cell>
          <cell r="H810" t="str">
            <v>01SPTA.POS10.2</v>
          </cell>
        </row>
        <row r="811">
          <cell r="F811">
            <v>2616.6</v>
          </cell>
          <cell r="G811">
            <v>0</v>
          </cell>
          <cell r="H811" t="str">
            <v>01SPTA.POS10.2</v>
          </cell>
        </row>
        <row r="812">
          <cell r="F812">
            <v>1.23</v>
          </cell>
          <cell r="G812">
            <v>0</v>
          </cell>
          <cell r="H812" t="str">
            <v>01SPTA.CONLAV10</v>
          </cell>
        </row>
        <row r="813">
          <cell r="F813">
            <v>284.39</v>
          </cell>
          <cell r="G813">
            <v>0</v>
          </cell>
          <cell r="H813" t="str">
            <v>01COMP.FASCE10</v>
          </cell>
        </row>
        <row r="814">
          <cell r="F814">
            <v>12916.52</v>
          </cell>
          <cell r="G814">
            <v>0</v>
          </cell>
          <cell r="H814" t="str">
            <v>01SPTA.POS10.2</v>
          </cell>
        </row>
        <row r="815">
          <cell r="F815">
            <v>188860.79</v>
          </cell>
          <cell r="G815">
            <v>0</v>
          </cell>
          <cell r="H815" t="str">
            <v>01DM.FONPOS10</v>
          </cell>
        </row>
        <row r="816">
          <cell r="F816">
            <v>939.48</v>
          </cell>
          <cell r="G816">
            <v>0</v>
          </cell>
          <cell r="H816" t="str">
            <v>01SPTA.POS10.2</v>
          </cell>
        </row>
        <row r="817">
          <cell r="F817">
            <v>87.72</v>
          </cell>
          <cell r="G817">
            <v>0</v>
          </cell>
          <cell r="H817" t="str">
            <v>01COMP.COND10</v>
          </cell>
        </row>
        <row r="818">
          <cell r="F818">
            <v>528.83</v>
          </cell>
          <cell r="G818">
            <v>0</v>
          </cell>
          <cell r="H818" t="str">
            <v>01COMP.COND10</v>
          </cell>
        </row>
        <row r="819">
          <cell r="F819">
            <v>111.86</v>
          </cell>
          <cell r="G819">
            <v>0</v>
          </cell>
          <cell r="H819" t="str">
            <v>01COMP.COND10</v>
          </cell>
        </row>
        <row r="820">
          <cell r="F820">
            <v>2813.95</v>
          </cell>
          <cell r="G820">
            <v>0</v>
          </cell>
          <cell r="H820" t="str">
            <v>01COMP.COND10</v>
          </cell>
        </row>
        <row r="821">
          <cell r="F821">
            <v>9109.48</v>
          </cell>
          <cell r="G821">
            <v>0</v>
          </cell>
          <cell r="H821" t="str">
            <v>01COMP.FASCE10</v>
          </cell>
        </row>
        <row r="822">
          <cell r="F822">
            <v>304.11</v>
          </cell>
          <cell r="G822">
            <v>0</v>
          </cell>
          <cell r="H822" t="str">
            <v>01COMP.FASCE10</v>
          </cell>
        </row>
        <row r="823">
          <cell r="F823">
            <v>172.31</v>
          </cell>
          <cell r="G823">
            <v>0</v>
          </cell>
          <cell r="H823" t="str">
            <v>01COMP.FASCE10</v>
          </cell>
        </row>
        <row r="824">
          <cell r="F824">
            <v>20096.38</v>
          </cell>
          <cell r="G824">
            <v>0</v>
          </cell>
          <cell r="H824" t="str">
            <v>01COMP.FASCE10</v>
          </cell>
        </row>
        <row r="825">
          <cell r="F825">
            <v>11153.12</v>
          </cell>
          <cell r="G825">
            <v>0</v>
          </cell>
          <cell r="H825" t="str">
            <v>01COMP.FASCE10</v>
          </cell>
        </row>
        <row r="826">
          <cell r="F826">
            <v>864.72</v>
          </cell>
          <cell r="G826">
            <v>0</v>
          </cell>
          <cell r="H826" t="str">
            <v>01SPTA.POS10.2</v>
          </cell>
        </row>
        <row r="827">
          <cell r="F827">
            <v>4393.18</v>
          </cell>
          <cell r="G827">
            <v>0</v>
          </cell>
          <cell r="H827" t="str">
            <v>01COMP.COND10</v>
          </cell>
        </row>
        <row r="828">
          <cell r="F828">
            <v>2541.17</v>
          </cell>
          <cell r="G828">
            <v>0</v>
          </cell>
          <cell r="H828" t="str">
            <v>01SPTA.POS10.2</v>
          </cell>
        </row>
        <row r="829">
          <cell r="F829">
            <v>0</v>
          </cell>
          <cell r="G829">
            <v>17.21</v>
          </cell>
          <cell r="H829" t="str">
            <v>01COMP.FASCE10</v>
          </cell>
        </row>
        <row r="830">
          <cell r="F830">
            <v>6692.38</v>
          </cell>
          <cell r="G830">
            <v>0</v>
          </cell>
          <cell r="H830" t="str">
            <v>01SPTA.POS10.2</v>
          </cell>
        </row>
        <row r="831">
          <cell r="F831">
            <v>0</v>
          </cell>
          <cell r="G831">
            <v>5.3</v>
          </cell>
          <cell r="H831" t="str">
            <v>01COMP.FASCE10</v>
          </cell>
        </row>
        <row r="832">
          <cell r="F832">
            <v>395.82</v>
          </cell>
          <cell r="G832">
            <v>0</v>
          </cell>
          <cell r="H832" t="str">
            <v>01COMP.COND10</v>
          </cell>
        </row>
        <row r="833">
          <cell r="F833">
            <v>3608.37</v>
          </cell>
          <cell r="G833">
            <v>0</v>
          </cell>
          <cell r="H833" t="str">
            <v>01COMP.COND10</v>
          </cell>
        </row>
        <row r="834">
          <cell r="F834">
            <v>6261.72</v>
          </cell>
          <cell r="G834">
            <v>0</v>
          </cell>
          <cell r="H834" t="str">
            <v>01COMP.COND10</v>
          </cell>
        </row>
        <row r="835">
          <cell r="F835">
            <v>490.2</v>
          </cell>
          <cell r="G835">
            <v>0</v>
          </cell>
          <cell r="H835" t="str">
            <v>01COMP.COND10</v>
          </cell>
        </row>
        <row r="836">
          <cell r="F836">
            <v>278.64</v>
          </cell>
          <cell r="G836">
            <v>0</v>
          </cell>
          <cell r="H836" t="str">
            <v>01COMP.COND10</v>
          </cell>
        </row>
        <row r="837">
          <cell r="F837">
            <v>25.8</v>
          </cell>
          <cell r="G837">
            <v>0</v>
          </cell>
          <cell r="H837" t="str">
            <v>01COMP.COND10</v>
          </cell>
        </row>
        <row r="838">
          <cell r="F838">
            <v>-1563.82</v>
          </cell>
          <cell r="G838">
            <v>0</v>
          </cell>
          <cell r="H838" t="str">
            <v>01COMP.COND10</v>
          </cell>
        </row>
        <row r="839">
          <cell r="F839">
            <v>10881.89</v>
          </cell>
          <cell r="G839">
            <v>0</v>
          </cell>
          <cell r="H839" t="str">
            <v>01COMP.COND10</v>
          </cell>
        </row>
        <row r="840">
          <cell r="F840">
            <v>3689.57</v>
          </cell>
          <cell r="G840">
            <v>0</v>
          </cell>
          <cell r="H840" t="str">
            <v>01COMP.COND10</v>
          </cell>
        </row>
        <row r="841">
          <cell r="F841">
            <v>14508.43</v>
          </cell>
          <cell r="G841">
            <v>0</v>
          </cell>
          <cell r="H841" t="str">
            <v>01COMP.COND10</v>
          </cell>
        </row>
        <row r="842">
          <cell r="F842">
            <v>3065.28</v>
          </cell>
          <cell r="G842">
            <v>0</v>
          </cell>
          <cell r="H842" t="str">
            <v>01SPTA.POS10.2</v>
          </cell>
        </row>
        <row r="843">
          <cell r="F843">
            <v>971.88</v>
          </cell>
          <cell r="G843">
            <v>0</v>
          </cell>
          <cell r="H843" t="str">
            <v>01SPTA.CONLAV10</v>
          </cell>
        </row>
        <row r="844">
          <cell r="F844">
            <v>164.78</v>
          </cell>
          <cell r="G844">
            <v>0</v>
          </cell>
          <cell r="H844" t="str">
            <v>01COMP.COND10</v>
          </cell>
        </row>
        <row r="845">
          <cell r="F845">
            <v>619.68</v>
          </cell>
          <cell r="G845">
            <v>0</v>
          </cell>
          <cell r="H845" t="str">
            <v>01COMP.COND10</v>
          </cell>
        </row>
        <row r="846">
          <cell r="F846">
            <v>864.72</v>
          </cell>
          <cell r="G846">
            <v>0</v>
          </cell>
          <cell r="H846" t="str">
            <v>01SPTA.POS10.1</v>
          </cell>
        </row>
        <row r="847">
          <cell r="F847">
            <v>1142.64</v>
          </cell>
          <cell r="G847">
            <v>0</v>
          </cell>
          <cell r="H847" t="str">
            <v>01SPTA.POS10.1</v>
          </cell>
        </row>
        <row r="848">
          <cell r="F848">
            <v>19656.31</v>
          </cell>
          <cell r="G848">
            <v>0</v>
          </cell>
          <cell r="H848" t="str">
            <v>01SPTA.POS10.1</v>
          </cell>
        </row>
        <row r="849">
          <cell r="F849">
            <v>1032.92</v>
          </cell>
          <cell r="G849">
            <v>0</v>
          </cell>
          <cell r="H849" t="str">
            <v>01SPTA.POS10.1</v>
          </cell>
        </row>
        <row r="850">
          <cell r="F850">
            <v>10239.44</v>
          </cell>
          <cell r="G850">
            <v>0</v>
          </cell>
          <cell r="H850" t="str">
            <v>01SPTA.POS10.1</v>
          </cell>
        </row>
        <row r="851">
          <cell r="F851">
            <v>3403.95</v>
          </cell>
          <cell r="G851">
            <v>0</v>
          </cell>
          <cell r="H851" t="str">
            <v>01SPTA.POS10.1</v>
          </cell>
        </row>
        <row r="852">
          <cell r="F852">
            <v>12.93</v>
          </cell>
          <cell r="G852">
            <v>0</v>
          </cell>
          <cell r="H852" t="str">
            <v>01SPTA.CONLAV10</v>
          </cell>
        </row>
        <row r="853">
          <cell r="F853">
            <v>90.9</v>
          </cell>
          <cell r="G853">
            <v>0</v>
          </cell>
          <cell r="H853" t="str">
            <v>01SPTA.CONLAV10</v>
          </cell>
        </row>
        <row r="854">
          <cell r="F854">
            <v>371.85</v>
          </cell>
          <cell r="G854">
            <v>0</v>
          </cell>
          <cell r="H854" t="str">
            <v>01SPTA.CONLAV10</v>
          </cell>
        </row>
        <row r="855">
          <cell r="F855">
            <v>249.48</v>
          </cell>
          <cell r="G855">
            <v>0</v>
          </cell>
          <cell r="H855" t="str">
            <v>01SPTA.CONLAV10</v>
          </cell>
        </row>
        <row r="856">
          <cell r="F856">
            <v>72429.86</v>
          </cell>
          <cell r="G856">
            <v>0</v>
          </cell>
          <cell r="H856" t="str">
            <v>01COMP.FASCE10</v>
          </cell>
        </row>
        <row r="857">
          <cell r="F857">
            <v>624.58</v>
          </cell>
          <cell r="G857">
            <v>0</v>
          </cell>
          <cell r="H857" t="str">
            <v>01SPTA.CONLAV10</v>
          </cell>
        </row>
        <row r="858">
          <cell r="F858">
            <v>186.27</v>
          </cell>
          <cell r="G858">
            <v>0</v>
          </cell>
          <cell r="H858" t="str">
            <v>01SPTA.CONLAV10</v>
          </cell>
        </row>
        <row r="859">
          <cell r="F859">
            <v>6948.48</v>
          </cell>
          <cell r="G859">
            <v>0</v>
          </cell>
          <cell r="H859" t="str">
            <v>01SPTA.CONLAV10</v>
          </cell>
        </row>
        <row r="860">
          <cell r="F860">
            <v>60.25</v>
          </cell>
          <cell r="G860">
            <v>0</v>
          </cell>
          <cell r="H860" t="str">
            <v>01SPTA.CONLAV10</v>
          </cell>
        </row>
        <row r="861">
          <cell r="F861">
            <v>79223.17</v>
          </cell>
          <cell r="G861">
            <v>0</v>
          </cell>
          <cell r="H861" t="str">
            <v>01DM.FONPOS10</v>
          </cell>
        </row>
        <row r="862">
          <cell r="F862">
            <v>0</v>
          </cell>
          <cell r="G862">
            <v>20.66</v>
          </cell>
          <cell r="H862" t="str">
            <v>01DM.CONLAV10</v>
          </cell>
        </row>
        <row r="863">
          <cell r="F863">
            <v>4519.01</v>
          </cell>
          <cell r="G863">
            <v>0</v>
          </cell>
          <cell r="H863" t="str">
            <v>01DM.FONPOS10</v>
          </cell>
        </row>
        <row r="864">
          <cell r="F864">
            <v>71321.47</v>
          </cell>
          <cell r="G864">
            <v>0</v>
          </cell>
          <cell r="H864" t="str">
            <v>01DM.FONPOS10</v>
          </cell>
        </row>
        <row r="865">
          <cell r="F865">
            <v>20755.92</v>
          </cell>
          <cell r="G865">
            <v>0</v>
          </cell>
          <cell r="H865" t="str">
            <v>01DM.FONPOS10</v>
          </cell>
        </row>
        <row r="866">
          <cell r="F866">
            <v>679.62</v>
          </cell>
          <cell r="G866">
            <v>0</v>
          </cell>
          <cell r="H866" t="str">
            <v>01DM.CONLAV10</v>
          </cell>
        </row>
        <row r="867">
          <cell r="F867">
            <v>7082.01</v>
          </cell>
          <cell r="G867">
            <v>0</v>
          </cell>
          <cell r="H867" t="str">
            <v>01DM.CONLAV10</v>
          </cell>
        </row>
        <row r="868">
          <cell r="F868">
            <v>3760.31</v>
          </cell>
          <cell r="G868">
            <v>0</v>
          </cell>
          <cell r="H868" t="str">
            <v>01DM.CONLAV10</v>
          </cell>
        </row>
        <row r="869">
          <cell r="F869">
            <v>0</v>
          </cell>
          <cell r="G869">
            <v>54.23</v>
          </cell>
          <cell r="H869" t="str">
            <v>01COMP.COND10</v>
          </cell>
        </row>
        <row r="870">
          <cell r="F870">
            <v>2166.67</v>
          </cell>
          <cell r="G870">
            <v>0</v>
          </cell>
          <cell r="H870" t="str">
            <v>01SPTA.RIS10.2</v>
          </cell>
        </row>
        <row r="871">
          <cell r="F871">
            <v>535.05</v>
          </cell>
          <cell r="G871">
            <v>0</v>
          </cell>
          <cell r="H871" t="str">
            <v>01SPTA.POS10.1</v>
          </cell>
        </row>
        <row r="872">
          <cell r="F872">
            <v>8884.74</v>
          </cell>
          <cell r="G872">
            <v>0</v>
          </cell>
          <cell r="H872" t="str">
            <v>01COMP.COND10</v>
          </cell>
        </row>
        <row r="873">
          <cell r="F873">
            <v>8163.92</v>
          </cell>
          <cell r="G873">
            <v>0</v>
          </cell>
          <cell r="H873" t="str">
            <v>01COMP.COND10</v>
          </cell>
        </row>
        <row r="874">
          <cell r="F874">
            <v>25925.55</v>
          </cell>
          <cell r="G874">
            <v>0</v>
          </cell>
          <cell r="H874" t="str">
            <v>01COMP.COND10</v>
          </cell>
        </row>
        <row r="875">
          <cell r="F875">
            <v>6199.45</v>
          </cell>
          <cell r="G875">
            <v>0</v>
          </cell>
          <cell r="H875" t="str">
            <v>01COMP.COND10</v>
          </cell>
        </row>
        <row r="876">
          <cell r="F876">
            <v>16394.25</v>
          </cell>
          <cell r="G876">
            <v>0</v>
          </cell>
          <cell r="H876" t="str">
            <v>01COMP.COND10</v>
          </cell>
        </row>
        <row r="877">
          <cell r="F877">
            <v>118.78</v>
          </cell>
          <cell r="G877">
            <v>0</v>
          </cell>
          <cell r="H877" t="str">
            <v>01COMP.COND10</v>
          </cell>
        </row>
        <row r="878">
          <cell r="F878">
            <v>31255.96</v>
          </cell>
          <cell r="G878">
            <v>0</v>
          </cell>
          <cell r="H878" t="str">
            <v>01COMP.COND10</v>
          </cell>
        </row>
        <row r="879">
          <cell r="F879">
            <v>7822.4</v>
          </cell>
          <cell r="G879">
            <v>0</v>
          </cell>
          <cell r="H879" t="str">
            <v>01COMP.COND10</v>
          </cell>
        </row>
        <row r="880">
          <cell r="F880">
            <v>6702.84</v>
          </cell>
          <cell r="G880">
            <v>0</v>
          </cell>
          <cell r="H880" t="str">
            <v>01COMP.COND10</v>
          </cell>
        </row>
        <row r="881">
          <cell r="F881">
            <v>942.59</v>
          </cell>
          <cell r="G881">
            <v>0</v>
          </cell>
          <cell r="H881" t="str">
            <v>01COMP.COND10</v>
          </cell>
        </row>
        <row r="882">
          <cell r="F882">
            <v>0</v>
          </cell>
          <cell r="G882">
            <v>0.86</v>
          </cell>
          <cell r="H882" t="str">
            <v>01COMP.COND10</v>
          </cell>
        </row>
        <row r="883">
          <cell r="F883">
            <v>164312.5</v>
          </cell>
          <cell r="G883">
            <v>0</v>
          </cell>
          <cell r="H883" t="str">
            <v>01COMP.FASCE10</v>
          </cell>
        </row>
        <row r="884">
          <cell r="F884">
            <v>14148</v>
          </cell>
          <cell r="G884">
            <v>0</v>
          </cell>
          <cell r="H884" t="str">
            <v>01DM.FONPOS10</v>
          </cell>
        </row>
        <row r="885">
          <cell r="F885">
            <v>0</v>
          </cell>
          <cell r="G885">
            <v>38.73</v>
          </cell>
          <cell r="H885" t="str">
            <v>01COMP.FASCE10</v>
          </cell>
        </row>
        <row r="886">
          <cell r="F886">
            <v>0</v>
          </cell>
          <cell r="G886">
            <v>5.96</v>
          </cell>
          <cell r="H886" t="str">
            <v>01COMP.FASCE10</v>
          </cell>
        </row>
        <row r="887">
          <cell r="F887">
            <v>954.6</v>
          </cell>
          <cell r="G887">
            <v>0</v>
          </cell>
          <cell r="H887" t="str">
            <v>01COMP.COND10</v>
          </cell>
        </row>
        <row r="888">
          <cell r="F888">
            <v>1549.35</v>
          </cell>
          <cell r="G888">
            <v>0</v>
          </cell>
          <cell r="H888" t="str">
            <v>01COMP.COND10</v>
          </cell>
        </row>
        <row r="889">
          <cell r="F889">
            <v>33204.87</v>
          </cell>
          <cell r="G889">
            <v>0</v>
          </cell>
          <cell r="H889" t="str">
            <v>01COMP.FASCE10</v>
          </cell>
        </row>
        <row r="890">
          <cell r="F890">
            <v>252.14</v>
          </cell>
          <cell r="G890">
            <v>0</v>
          </cell>
          <cell r="H890" t="str">
            <v>01COMP.FASCE10</v>
          </cell>
        </row>
        <row r="891">
          <cell r="F891">
            <v>9941.47</v>
          </cell>
          <cell r="G891">
            <v>0</v>
          </cell>
          <cell r="H891" t="str">
            <v>01COMP.FASCE10</v>
          </cell>
        </row>
        <row r="892">
          <cell r="F892">
            <v>402.48</v>
          </cell>
          <cell r="G892">
            <v>0</v>
          </cell>
          <cell r="H892" t="str">
            <v>01COMP.COND10</v>
          </cell>
        </row>
        <row r="893">
          <cell r="F893">
            <v>2922.17</v>
          </cell>
          <cell r="G893">
            <v>0</v>
          </cell>
          <cell r="H893" t="str">
            <v>01COMP.COND10</v>
          </cell>
        </row>
        <row r="894">
          <cell r="F894">
            <v>23860.98</v>
          </cell>
          <cell r="G894">
            <v>0</v>
          </cell>
          <cell r="H894" t="str">
            <v>01COMP.COND10</v>
          </cell>
        </row>
        <row r="895">
          <cell r="F895">
            <v>10468.93</v>
          </cell>
          <cell r="G895">
            <v>0</v>
          </cell>
          <cell r="H895" t="str">
            <v>01COMP.FASCE10</v>
          </cell>
        </row>
        <row r="896">
          <cell r="F896">
            <v>5751.4</v>
          </cell>
          <cell r="G896">
            <v>0</v>
          </cell>
          <cell r="H896" t="str">
            <v>01COMP.COND10</v>
          </cell>
        </row>
        <row r="897">
          <cell r="F897">
            <v>969.08</v>
          </cell>
          <cell r="G897">
            <v>0</v>
          </cell>
          <cell r="H897" t="str">
            <v>01COMP.COND10</v>
          </cell>
        </row>
        <row r="898">
          <cell r="F898">
            <v>39624.73</v>
          </cell>
          <cell r="G898">
            <v>0</v>
          </cell>
          <cell r="H898" t="str">
            <v>01COMP.COND10</v>
          </cell>
        </row>
        <row r="899">
          <cell r="F899">
            <v>1550.34</v>
          </cell>
          <cell r="G899">
            <v>0</v>
          </cell>
          <cell r="H899" t="str">
            <v>01COMP.COND10</v>
          </cell>
        </row>
        <row r="900">
          <cell r="F900">
            <v>3101.94</v>
          </cell>
          <cell r="G900">
            <v>0</v>
          </cell>
          <cell r="H900" t="str">
            <v>01COMP.COND10</v>
          </cell>
        </row>
        <row r="901">
          <cell r="F901">
            <v>5283.64</v>
          </cell>
          <cell r="G901">
            <v>0</v>
          </cell>
          <cell r="H901" t="str">
            <v>01COMP.FASCE10</v>
          </cell>
        </row>
        <row r="902">
          <cell r="F902">
            <v>110.52</v>
          </cell>
          <cell r="G902">
            <v>0</v>
          </cell>
          <cell r="H902" t="str">
            <v>01COMP.COND10</v>
          </cell>
        </row>
        <row r="903">
          <cell r="F903">
            <v>3666.77</v>
          </cell>
          <cell r="G903">
            <v>0</v>
          </cell>
          <cell r="H903" t="str">
            <v>01SPTA.POS10.2</v>
          </cell>
        </row>
        <row r="904">
          <cell r="F904">
            <v>17.82</v>
          </cell>
          <cell r="G904">
            <v>0</v>
          </cell>
          <cell r="H904" t="str">
            <v>01SPTA.CONLAV10</v>
          </cell>
        </row>
        <row r="905">
          <cell r="F905">
            <v>-21.92</v>
          </cell>
          <cell r="G905">
            <v>0</v>
          </cell>
          <cell r="H905" t="str">
            <v>01SPTA.CONLAV10</v>
          </cell>
        </row>
        <row r="906">
          <cell r="F906">
            <v>432.36</v>
          </cell>
          <cell r="G906">
            <v>0</v>
          </cell>
          <cell r="H906" t="str">
            <v>01SPTA.POS10.2</v>
          </cell>
        </row>
        <row r="907">
          <cell r="F907">
            <v>1139.64</v>
          </cell>
          <cell r="G907">
            <v>0</v>
          </cell>
          <cell r="H907" t="str">
            <v>01SPTA.POS10.2</v>
          </cell>
        </row>
        <row r="908">
          <cell r="F908">
            <v>7709.04</v>
          </cell>
          <cell r="G908">
            <v>0</v>
          </cell>
          <cell r="H908" t="str">
            <v>01COMP.COND10</v>
          </cell>
        </row>
        <row r="909">
          <cell r="F909">
            <v>1613.16</v>
          </cell>
          <cell r="G909">
            <v>0</v>
          </cell>
          <cell r="H909" t="str">
            <v>01SPTA.POS10.2</v>
          </cell>
        </row>
        <row r="910">
          <cell r="F910">
            <v>2616.6</v>
          </cell>
          <cell r="G910">
            <v>0</v>
          </cell>
          <cell r="H910" t="str">
            <v>01SPTA.POS10.2</v>
          </cell>
        </row>
        <row r="911">
          <cell r="F911">
            <v>939.48</v>
          </cell>
          <cell r="G911">
            <v>0</v>
          </cell>
          <cell r="H911" t="str">
            <v>01SPTA.POS10.2</v>
          </cell>
        </row>
        <row r="912">
          <cell r="F912">
            <v>0</v>
          </cell>
          <cell r="G912">
            <v>234.38</v>
          </cell>
          <cell r="H912" t="str">
            <v>01COMP.FASCE10</v>
          </cell>
        </row>
        <row r="913">
          <cell r="F913">
            <v>0</v>
          </cell>
          <cell r="G913">
            <v>14.06</v>
          </cell>
          <cell r="H913" t="str">
            <v>01COMP.COND10</v>
          </cell>
        </row>
        <row r="914">
          <cell r="F914">
            <v>712.08</v>
          </cell>
          <cell r="G914">
            <v>0</v>
          </cell>
          <cell r="H914" t="str">
            <v>01COMP.COND10</v>
          </cell>
        </row>
        <row r="915">
          <cell r="F915">
            <v>474.72</v>
          </cell>
          <cell r="G915">
            <v>0</v>
          </cell>
          <cell r="H915" t="str">
            <v>01COMP.COND10</v>
          </cell>
        </row>
        <row r="916">
          <cell r="F916">
            <v>765.33</v>
          </cell>
          <cell r="G916">
            <v>0</v>
          </cell>
          <cell r="H916" t="str">
            <v>01COMP.COND10</v>
          </cell>
        </row>
        <row r="917">
          <cell r="F917">
            <v>7983.58</v>
          </cell>
          <cell r="G917">
            <v>0</v>
          </cell>
          <cell r="H917" t="str">
            <v>01COMP.COND10</v>
          </cell>
        </row>
        <row r="918">
          <cell r="F918">
            <v>9950.43</v>
          </cell>
          <cell r="G918">
            <v>0</v>
          </cell>
          <cell r="H918" t="str">
            <v>01COMP.COND10</v>
          </cell>
        </row>
        <row r="919">
          <cell r="F919">
            <v>389.7</v>
          </cell>
          <cell r="G919">
            <v>0</v>
          </cell>
          <cell r="H919" t="str">
            <v>01COMP.COND10</v>
          </cell>
        </row>
        <row r="920">
          <cell r="F920">
            <v>7885.4</v>
          </cell>
          <cell r="G920">
            <v>0</v>
          </cell>
          <cell r="H920" t="str">
            <v>01SPTA.POS10.2</v>
          </cell>
        </row>
        <row r="921">
          <cell r="F921">
            <v>0</v>
          </cell>
          <cell r="G921">
            <v>14.1</v>
          </cell>
          <cell r="H921" t="str">
            <v>01COMP.FASCE10</v>
          </cell>
        </row>
        <row r="922">
          <cell r="F922">
            <v>158.92</v>
          </cell>
          <cell r="G922">
            <v>0</v>
          </cell>
          <cell r="H922" t="str">
            <v>01COMP.FASCE10</v>
          </cell>
        </row>
        <row r="923">
          <cell r="F923">
            <v>4396.56</v>
          </cell>
          <cell r="G923">
            <v>0</v>
          </cell>
          <cell r="H923" t="str">
            <v>01COMP.COND10</v>
          </cell>
        </row>
        <row r="924">
          <cell r="F924">
            <v>14233.58</v>
          </cell>
          <cell r="G924">
            <v>0</v>
          </cell>
          <cell r="H924" t="str">
            <v>01COMP.COND10</v>
          </cell>
        </row>
        <row r="925">
          <cell r="F925">
            <v>147.72</v>
          </cell>
          <cell r="G925">
            <v>0</v>
          </cell>
          <cell r="H925" t="str">
            <v>01SPTA.CONLAV10</v>
          </cell>
        </row>
        <row r="926">
          <cell r="F926">
            <v>103.29</v>
          </cell>
          <cell r="G926">
            <v>0</v>
          </cell>
          <cell r="H926" t="str">
            <v>01COMP.COND10</v>
          </cell>
        </row>
        <row r="927">
          <cell r="F927">
            <v>11351.34</v>
          </cell>
          <cell r="G927">
            <v>0</v>
          </cell>
          <cell r="H927" t="str">
            <v>01COMP.COND10</v>
          </cell>
        </row>
        <row r="928">
          <cell r="F928">
            <v>463.32</v>
          </cell>
          <cell r="G928">
            <v>0</v>
          </cell>
          <cell r="H928" t="str">
            <v>01COMP.COND10</v>
          </cell>
        </row>
        <row r="929">
          <cell r="F929">
            <v>21822.25</v>
          </cell>
          <cell r="G929">
            <v>0</v>
          </cell>
          <cell r="H929" t="str">
            <v>01COMP.COND10</v>
          </cell>
        </row>
        <row r="930">
          <cell r="F930">
            <v>1737.02</v>
          </cell>
          <cell r="G930">
            <v>0</v>
          </cell>
          <cell r="H930" t="str">
            <v>01COMP.COND10</v>
          </cell>
        </row>
        <row r="931">
          <cell r="F931">
            <v>5613.75</v>
          </cell>
          <cell r="G931">
            <v>0</v>
          </cell>
          <cell r="H931" t="str">
            <v>01COMP.COND10</v>
          </cell>
        </row>
        <row r="932">
          <cell r="F932">
            <v>482</v>
          </cell>
          <cell r="G932">
            <v>0</v>
          </cell>
          <cell r="H932" t="str">
            <v>01COMP.COND10</v>
          </cell>
        </row>
        <row r="933">
          <cell r="F933">
            <v>2471.01</v>
          </cell>
          <cell r="G933">
            <v>0</v>
          </cell>
          <cell r="H933" t="str">
            <v>01SPTA.POS10.2</v>
          </cell>
        </row>
        <row r="934">
          <cell r="F934">
            <v>516.44</v>
          </cell>
          <cell r="G934">
            <v>0</v>
          </cell>
          <cell r="H934" t="str">
            <v>01COMP.FASCE10</v>
          </cell>
        </row>
        <row r="935">
          <cell r="F935">
            <v>284.39</v>
          </cell>
          <cell r="G935">
            <v>0</v>
          </cell>
          <cell r="H935" t="str">
            <v>01COMP.FASCE10</v>
          </cell>
        </row>
        <row r="936">
          <cell r="F936">
            <v>364.73</v>
          </cell>
          <cell r="G936">
            <v>0</v>
          </cell>
          <cell r="H936" t="str">
            <v>01COMP.FASCE10</v>
          </cell>
        </row>
        <row r="937">
          <cell r="F937">
            <v>86.76</v>
          </cell>
          <cell r="G937">
            <v>0</v>
          </cell>
          <cell r="H937" t="str">
            <v>01COMP.FASCE10</v>
          </cell>
        </row>
        <row r="938">
          <cell r="F938">
            <v>29658.96</v>
          </cell>
          <cell r="G938">
            <v>0</v>
          </cell>
          <cell r="H938" t="str">
            <v>01COMP.FASCE10</v>
          </cell>
        </row>
        <row r="939">
          <cell r="F939">
            <v>12456.84</v>
          </cell>
          <cell r="G939">
            <v>0</v>
          </cell>
          <cell r="H939" t="str">
            <v>01COMP.FASCE10</v>
          </cell>
        </row>
        <row r="940">
          <cell r="F940">
            <v>648.54</v>
          </cell>
          <cell r="G940">
            <v>0</v>
          </cell>
          <cell r="H940" t="str">
            <v>01SPTA.POS10.2</v>
          </cell>
        </row>
        <row r="941">
          <cell r="F941">
            <v>1709.46</v>
          </cell>
          <cell r="G941">
            <v>0</v>
          </cell>
          <cell r="H941" t="str">
            <v>01SPTA.POS10.2</v>
          </cell>
        </row>
        <row r="942">
          <cell r="F942">
            <v>3661.81</v>
          </cell>
          <cell r="G942">
            <v>0</v>
          </cell>
          <cell r="H942" t="str">
            <v>01COMP.FASCE10</v>
          </cell>
        </row>
        <row r="943">
          <cell r="F943">
            <v>548.22</v>
          </cell>
          <cell r="G943">
            <v>0</v>
          </cell>
          <cell r="H943" t="str">
            <v>01SPTA.CONLAV10</v>
          </cell>
        </row>
        <row r="944">
          <cell r="F944">
            <v>15.94</v>
          </cell>
          <cell r="G944">
            <v>0</v>
          </cell>
          <cell r="H944" t="str">
            <v>01SPTA.CONLAV10</v>
          </cell>
        </row>
        <row r="945">
          <cell r="F945">
            <v>1142.64</v>
          </cell>
          <cell r="G945">
            <v>0</v>
          </cell>
          <cell r="H945" t="str">
            <v>01SPTA.POS10.1</v>
          </cell>
        </row>
        <row r="946">
          <cell r="F946">
            <v>19979.83</v>
          </cell>
          <cell r="G946">
            <v>0</v>
          </cell>
          <cell r="H946" t="str">
            <v>01SPTA.POS10.1</v>
          </cell>
        </row>
        <row r="947">
          <cell r="F947">
            <v>1032.92</v>
          </cell>
          <cell r="G947">
            <v>0</v>
          </cell>
          <cell r="H947" t="str">
            <v>01SPTA.POS10.1</v>
          </cell>
        </row>
        <row r="948">
          <cell r="F948">
            <v>10529.65</v>
          </cell>
          <cell r="G948">
            <v>0</v>
          </cell>
          <cell r="H948" t="str">
            <v>01SPTA.POS10.1</v>
          </cell>
        </row>
        <row r="949">
          <cell r="F949">
            <v>3403.95</v>
          </cell>
          <cell r="G949">
            <v>0</v>
          </cell>
          <cell r="H949" t="str">
            <v>01SPTA.POS10.1</v>
          </cell>
        </row>
        <row r="950">
          <cell r="F950">
            <v>495.68</v>
          </cell>
          <cell r="G950">
            <v>0</v>
          </cell>
          <cell r="H950" t="str">
            <v>01SPTA.CONLAV10</v>
          </cell>
        </row>
        <row r="951">
          <cell r="F951">
            <v>702.37</v>
          </cell>
          <cell r="G951">
            <v>0</v>
          </cell>
          <cell r="H951" t="str">
            <v>01SPTA.CONLAV10</v>
          </cell>
        </row>
        <row r="952">
          <cell r="F952">
            <v>612.45</v>
          </cell>
          <cell r="G952">
            <v>0</v>
          </cell>
          <cell r="H952" t="str">
            <v>01COMP.COND10</v>
          </cell>
        </row>
        <row r="953">
          <cell r="F953">
            <v>535.05</v>
          </cell>
          <cell r="G953">
            <v>0</v>
          </cell>
          <cell r="H953" t="str">
            <v>01SPTA.POS10.1</v>
          </cell>
        </row>
        <row r="954">
          <cell r="F954">
            <v>170.46</v>
          </cell>
          <cell r="G954">
            <v>0</v>
          </cell>
          <cell r="H954" t="str">
            <v>01COMP.COND10</v>
          </cell>
        </row>
        <row r="955">
          <cell r="F955">
            <v>1041.3</v>
          </cell>
          <cell r="G955">
            <v>0</v>
          </cell>
          <cell r="H955" t="str">
            <v>01SPTA.CONLAV10</v>
          </cell>
        </row>
        <row r="956">
          <cell r="F956">
            <v>6076.16</v>
          </cell>
          <cell r="G956">
            <v>0</v>
          </cell>
          <cell r="H956" t="str">
            <v>01SPTA.CONLAV10</v>
          </cell>
        </row>
        <row r="957">
          <cell r="F957">
            <v>159.66</v>
          </cell>
          <cell r="G957">
            <v>0</v>
          </cell>
          <cell r="H957" t="str">
            <v>01SPTA.CONLAV10</v>
          </cell>
        </row>
        <row r="958">
          <cell r="F958">
            <v>0</v>
          </cell>
          <cell r="G958">
            <v>44.76</v>
          </cell>
          <cell r="H958" t="str">
            <v>01DM.CONLAV10</v>
          </cell>
        </row>
        <row r="959">
          <cell r="F959">
            <v>79589.26</v>
          </cell>
          <cell r="G959">
            <v>0</v>
          </cell>
          <cell r="H959" t="str">
            <v>01DM.FONPOS10</v>
          </cell>
        </row>
        <row r="960">
          <cell r="F960">
            <v>14148</v>
          </cell>
          <cell r="G960">
            <v>0</v>
          </cell>
          <cell r="H960" t="str">
            <v>01DM.FONPOS10</v>
          </cell>
        </row>
        <row r="961">
          <cell r="F961">
            <v>99.4</v>
          </cell>
          <cell r="G961">
            <v>0</v>
          </cell>
          <cell r="H961" t="str">
            <v>01COMP.COND10</v>
          </cell>
        </row>
        <row r="962">
          <cell r="F962">
            <v>0</v>
          </cell>
          <cell r="G962">
            <v>17.21</v>
          </cell>
          <cell r="H962" t="str">
            <v>01COMP.FASCE10</v>
          </cell>
        </row>
        <row r="963">
          <cell r="F963">
            <v>178.2</v>
          </cell>
          <cell r="G963">
            <v>0</v>
          </cell>
          <cell r="H963" t="str">
            <v>01SPTA.CONLAV10</v>
          </cell>
        </row>
        <row r="964">
          <cell r="F964">
            <v>10468.93</v>
          </cell>
          <cell r="G964">
            <v>0</v>
          </cell>
          <cell r="H964" t="str">
            <v>01COMP.FASCE10</v>
          </cell>
        </row>
        <row r="965">
          <cell r="F965">
            <v>6966.38</v>
          </cell>
          <cell r="G965">
            <v>0</v>
          </cell>
          <cell r="H965" t="str">
            <v>01COMP.COND10</v>
          </cell>
        </row>
        <row r="966">
          <cell r="F966">
            <v>27632.84</v>
          </cell>
          <cell r="G966">
            <v>0</v>
          </cell>
          <cell r="H966" t="str">
            <v>01COMP.COND10</v>
          </cell>
        </row>
        <row r="967">
          <cell r="F967">
            <v>9302.45</v>
          </cell>
          <cell r="G967">
            <v>0</v>
          </cell>
          <cell r="H967" t="str">
            <v>01COMP.COND10</v>
          </cell>
        </row>
        <row r="968">
          <cell r="F968">
            <v>32474.7</v>
          </cell>
          <cell r="G968">
            <v>0</v>
          </cell>
          <cell r="H968" t="str">
            <v>01COMP.COND10</v>
          </cell>
        </row>
        <row r="969">
          <cell r="F969">
            <v>16287.48</v>
          </cell>
          <cell r="G969">
            <v>0</v>
          </cell>
          <cell r="H969" t="str">
            <v>01COMP.COND10</v>
          </cell>
        </row>
        <row r="970">
          <cell r="F970">
            <v>1078.11</v>
          </cell>
          <cell r="G970">
            <v>0</v>
          </cell>
          <cell r="H970" t="str">
            <v>01COMP.COND10</v>
          </cell>
        </row>
        <row r="971">
          <cell r="F971">
            <v>41538.12</v>
          </cell>
          <cell r="G971">
            <v>0</v>
          </cell>
          <cell r="H971" t="str">
            <v>01COMP.COND10</v>
          </cell>
        </row>
        <row r="972">
          <cell r="F972">
            <v>490.87</v>
          </cell>
          <cell r="G972">
            <v>0</v>
          </cell>
          <cell r="H972" t="str">
            <v>01COMP.COND10</v>
          </cell>
        </row>
        <row r="973">
          <cell r="F973">
            <v>864.72</v>
          </cell>
          <cell r="G973">
            <v>0</v>
          </cell>
          <cell r="H973" t="str">
            <v>01SPTA.POS10.1</v>
          </cell>
        </row>
        <row r="974">
          <cell r="F974">
            <v>8257.48</v>
          </cell>
          <cell r="G974">
            <v>0</v>
          </cell>
          <cell r="H974" t="str">
            <v>01COMP.COND10</v>
          </cell>
        </row>
        <row r="975">
          <cell r="F975">
            <v>17228.74</v>
          </cell>
          <cell r="G975">
            <v>0</v>
          </cell>
          <cell r="H975" t="str">
            <v>01COMP.COND10</v>
          </cell>
        </row>
        <row r="976">
          <cell r="F976">
            <v>1501.15</v>
          </cell>
          <cell r="G976">
            <v>0</v>
          </cell>
          <cell r="H976" t="str">
            <v>01COMP.COND10</v>
          </cell>
        </row>
        <row r="977">
          <cell r="F977">
            <v>2922.17</v>
          </cell>
          <cell r="G977">
            <v>0</v>
          </cell>
          <cell r="H977" t="str">
            <v>01COMP.COND10</v>
          </cell>
        </row>
        <row r="978">
          <cell r="F978">
            <v>5658.64</v>
          </cell>
          <cell r="G978">
            <v>0</v>
          </cell>
          <cell r="H978" t="str">
            <v>01COMP.FASCE10</v>
          </cell>
        </row>
        <row r="979">
          <cell r="F979">
            <v>9905.32</v>
          </cell>
          <cell r="G979">
            <v>0</v>
          </cell>
          <cell r="H979" t="str">
            <v>01COMP.FASCE10</v>
          </cell>
        </row>
        <row r="980">
          <cell r="F980">
            <v>240.56</v>
          </cell>
          <cell r="G980">
            <v>0</v>
          </cell>
          <cell r="H980" t="str">
            <v>01COMP.FASCE10</v>
          </cell>
        </row>
        <row r="981">
          <cell r="F981">
            <v>33354.74</v>
          </cell>
          <cell r="G981">
            <v>0</v>
          </cell>
          <cell r="H981" t="str">
            <v>01COMP.FASCE10</v>
          </cell>
        </row>
        <row r="982">
          <cell r="F982">
            <v>164882.76</v>
          </cell>
          <cell r="G982">
            <v>0</v>
          </cell>
          <cell r="H982" t="str">
            <v>01COMP.FASCE10</v>
          </cell>
        </row>
        <row r="983">
          <cell r="F983">
            <v>72944.32</v>
          </cell>
          <cell r="G983">
            <v>0</v>
          </cell>
          <cell r="H983" t="str">
            <v>01COMP.FASCE10</v>
          </cell>
        </row>
        <row r="984">
          <cell r="F984">
            <v>2645.12</v>
          </cell>
          <cell r="G984">
            <v>0</v>
          </cell>
          <cell r="H984" t="str">
            <v>01COMP.COND10</v>
          </cell>
        </row>
        <row r="985">
          <cell r="F985">
            <v>8562.79</v>
          </cell>
          <cell r="G985">
            <v>0</v>
          </cell>
          <cell r="H985" t="str">
            <v>01DM.CONLAV10</v>
          </cell>
        </row>
        <row r="986">
          <cell r="F986">
            <v>17.82</v>
          </cell>
          <cell r="G986">
            <v>0</v>
          </cell>
          <cell r="H986" t="str">
            <v>01COMP.COND10</v>
          </cell>
        </row>
        <row r="987">
          <cell r="F987">
            <v>108.36</v>
          </cell>
          <cell r="G987">
            <v>0</v>
          </cell>
          <cell r="H987" t="str">
            <v>01COMP.COND10</v>
          </cell>
        </row>
        <row r="988">
          <cell r="F988">
            <v>1516.77</v>
          </cell>
          <cell r="G988">
            <v>0</v>
          </cell>
          <cell r="H988" t="str">
            <v>01DM.CONLAV10</v>
          </cell>
        </row>
        <row r="989">
          <cell r="F989">
            <v>3745.35</v>
          </cell>
          <cell r="G989">
            <v>0</v>
          </cell>
          <cell r="H989" t="str">
            <v>01DM.FONPOS10</v>
          </cell>
        </row>
        <row r="990">
          <cell r="F990">
            <v>115.83</v>
          </cell>
          <cell r="G990">
            <v>0</v>
          </cell>
          <cell r="H990" t="str">
            <v>01DM.CONLAV10</v>
          </cell>
        </row>
        <row r="991">
          <cell r="F991">
            <v>3207.6</v>
          </cell>
          <cell r="G991">
            <v>0</v>
          </cell>
          <cell r="H991" t="str">
            <v>01DM.CONLAV10</v>
          </cell>
        </row>
        <row r="992">
          <cell r="F992">
            <v>11316.65</v>
          </cell>
          <cell r="G992">
            <v>0</v>
          </cell>
          <cell r="H992" t="str">
            <v>01DM.CONLAV10</v>
          </cell>
        </row>
        <row r="993">
          <cell r="F993">
            <v>27372.13</v>
          </cell>
          <cell r="G993">
            <v>0</v>
          </cell>
          <cell r="H993" t="str">
            <v>01DM.CONLAV10</v>
          </cell>
        </row>
        <row r="994">
          <cell r="F994">
            <v>8295.11</v>
          </cell>
          <cell r="G994">
            <v>0</v>
          </cell>
          <cell r="H994" t="str">
            <v>01DM.CONLAV10</v>
          </cell>
        </row>
        <row r="995">
          <cell r="F995">
            <v>120.64</v>
          </cell>
          <cell r="G995">
            <v>0</v>
          </cell>
          <cell r="H995" t="str">
            <v>01DM.CONLAV10</v>
          </cell>
        </row>
        <row r="996">
          <cell r="F996">
            <v>0.03</v>
          </cell>
          <cell r="G996">
            <v>0</v>
          </cell>
          <cell r="H996" t="str">
            <v>01COMP.COND10</v>
          </cell>
        </row>
        <row r="997">
          <cell r="F997">
            <v>4743.24</v>
          </cell>
          <cell r="G997">
            <v>0</v>
          </cell>
          <cell r="H997" t="str">
            <v>01DM.CONLAV10</v>
          </cell>
        </row>
        <row r="998">
          <cell r="F998">
            <v>460.68</v>
          </cell>
          <cell r="G998">
            <v>0</v>
          </cell>
          <cell r="H998" t="str">
            <v>01COMP.COND10</v>
          </cell>
        </row>
        <row r="999">
          <cell r="F999">
            <v>8210.32</v>
          </cell>
          <cell r="G999">
            <v>0</v>
          </cell>
          <cell r="H999" t="str">
            <v>01DM.CONLAV10</v>
          </cell>
        </row>
        <row r="1000">
          <cell r="F1000">
            <v>577.92</v>
          </cell>
          <cell r="G1000">
            <v>0</v>
          </cell>
          <cell r="H1000" t="str">
            <v>01DM.CONLAV10</v>
          </cell>
        </row>
        <row r="1001">
          <cell r="F1001">
            <v>21237.55</v>
          </cell>
          <cell r="G1001">
            <v>0</v>
          </cell>
          <cell r="H1001" t="str">
            <v>01DM.FONPOS10</v>
          </cell>
        </row>
        <row r="1002">
          <cell r="F1002">
            <v>3887.52</v>
          </cell>
          <cell r="G1002">
            <v>0</v>
          </cell>
          <cell r="H1002" t="str">
            <v>01DM.CONLAV10</v>
          </cell>
        </row>
        <row r="1003">
          <cell r="F1003">
            <v>72806.44</v>
          </cell>
          <cell r="G1003">
            <v>0</v>
          </cell>
          <cell r="H1003" t="str">
            <v>01DM.FONPOS10</v>
          </cell>
        </row>
        <row r="1004">
          <cell r="F1004">
            <v>30784.17</v>
          </cell>
          <cell r="G1004">
            <v>0</v>
          </cell>
          <cell r="H1004" t="str">
            <v>01DM.CONLAV10</v>
          </cell>
        </row>
        <row r="1005">
          <cell r="F1005">
            <v>4519.01</v>
          </cell>
          <cell r="G1005">
            <v>0</v>
          </cell>
          <cell r="H1005" t="str">
            <v>01DM.FONPOS10</v>
          </cell>
        </row>
        <row r="1006">
          <cell r="F1006">
            <v>0</v>
          </cell>
          <cell r="G1006">
            <v>16.06</v>
          </cell>
          <cell r="H1006" t="str">
            <v>01DM.CONLAV10</v>
          </cell>
        </row>
        <row r="1007">
          <cell r="F1007">
            <v>2826.02</v>
          </cell>
          <cell r="G1007">
            <v>0</v>
          </cell>
          <cell r="H1007" t="str">
            <v>01COMP.COND10</v>
          </cell>
        </row>
        <row r="1008">
          <cell r="F1008">
            <v>376.5</v>
          </cell>
          <cell r="G1008">
            <v>0</v>
          </cell>
          <cell r="H1008" t="str">
            <v>01COMP.COND10</v>
          </cell>
        </row>
        <row r="1009">
          <cell r="F1009">
            <v>190431.66</v>
          </cell>
          <cell r="G1009">
            <v>0</v>
          </cell>
          <cell r="H1009" t="str">
            <v>01DM.FONPOS10</v>
          </cell>
        </row>
        <row r="1010">
          <cell r="F1010">
            <v>0</v>
          </cell>
          <cell r="G1010">
            <v>5.3</v>
          </cell>
          <cell r="H1010" t="str">
            <v>01COMP.FASCE10</v>
          </cell>
        </row>
        <row r="1011">
          <cell r="F1011">
            <v>17285.21</v>
          </cell>
          <cell r="G1011">
            <v>0</v>
          </cell>
          <cell r="H1011" t="str">
            <v>01COMP.COND10</v>
          </cell>
        </row>
        <row r="1012">
          <cell r="F1012">
            <v>3704.06</v>
          </cell>
          <cell r="G1012">
            <v>0</v>
          </cell>
          <cell r="H1012" t="str">
            <v>01COMP.COND10</v>
          </cell>
        </row>
        <row r="1013">
          <cell r="F1013">
            <v>4176.27</v>
          </cell>
          <cell r="G1013">
            <v>0</v>
          </cell>
          <cell r="H1013" t="str">
            <v>01COMP.COND10</v>
          </cell>
        </row>
        <row r="1014">
          <cell r="F1014">
            <v>192.14</v>
          </cell>
          <cell r="G1014">
            <v>0</v>
          </cell>
          <cell r="H1014" t="str">
            <v>01COMP.COND10</v>
          </cell>
        </row>
        <row r="1015">
          <cell r="F1015">
            <v>30.96</v>
          </cell>
          <cell r="G1015">
            <v>0</v>
          </cell>
          <cell r="H1015" t="str">
            <v>01COMP.COND10</v>
          </cell>
        </row>
        <row r="1016">
          <cell r="F1016">
            <v>314.76</v>
          </cell>
          <cell r="G1016">
            <v>0</v>
          </cell>
          <cell r="H1016" t="str">
            <v>01COMP.COND10</v>
          </cell>
        </row>
        <row r="1017">
          <cell r="F1017">
            <v>464.4</v>
          </cell>
          <cell r="G1017">
            <v>0</v>
          </cell>
          <cell r="H1017" t="str">
            <v>01COMP.COND10</v>
          </cell>
        </row>
        <row r="1018">
          <cell r="F1018">
            <v>6743.77</v>
          </cell>
          <cell r="G1018">
            <v>0</v>
          </cell>
          <cell r="H1018" t="str">
            <v>01COMP.COND10</v>
          </cell>
        </row>
        <row r="1019">
          <cell r="F1019">
            <v>60.25</v>
          </cell>
          <cell r="G1019">
            <v>0</v>
          </cell>
          <cell r="H1019" t="str">
            <v>01SPTA.CONLAV10</v>
          </cell>
        </row>
        <row r="1020">
          <cell r="F1020">
            <v>2582.95</v>
          </cell>
          <cell r="G1020">
            <v>0</v>
          </cell>
          <cell r="H1020" t="str">
            <v>01DM.CONLAV10</v>
          </cell>
        </row>
        <row r="1021">
          <cell r="F1021">
            <v>1928</v>
          </cell>
          <cell r="G1021">
            <v>0</v>
          </cell>
          <cell r="H1021" t="str">
            <v>01DM.CONLAV10</v>
          </cell>
        </row>
        <row r="1022">
          <cell r="F1022">
            <v>10127.66</v>
          </cell>
          <cell r="G1022">
            <v>0</v>
          </cell>
          <cell r="H1022" t="str">
            <v>01COMP.COND10</v>
          </cell>
        </row>
        <row r="1023">
          <cell r="F1023">
            <v>2166.67</v>
          </cell>
          <cell r="G1023">
            <v>0</v>
          </cell>
          <cell r="H1023" t="str">
            <v>01SPTA.RIS10.2</v>
          </cell>
        </row>
        <row r="1024">
          <cell r="F1024">
            <v>212.92</v>
          </cell>
          <cell r="G1024">
            <v>0</v>
          </cell>
          <cell r="H1024" t="str">
            <v>01COMP.FASCE10</v>
          </cell>
        </row>
        <row r="1025">
          <cell r="F1025">
            <v>6692.38</v>
          </cell>
          <cell r="G1025">
            <v>0</v>
          </cell>
          <cell r="H1025" t="str">
            <v>01SPTA.POS10.2</v>
          </cell>
        </row>
        <row r="1026">
          <cell r="F1026">
            <v>12916.52</v>
          </cell>
          <cell r="G1026">
            <v>0</v>
          </cell>
          <cell r="H1026" t="str">
            <v>01SPTA.POS10.2</v>
          </cell>
        </row>
        <row r="1027">
          <cell r="F1027">
            <v>2541.17</v>
          </cell>
          <cell r="G1027">
            <v>0</v>
          </cell>
          <cell r="H1027" t="str">
            <v>01SPTA.POS10.2</v>
          </cell>
        </row>
        <row r="1028">
          <cell r="F1028">
            <v>3065.28</v>
          </cell>
          <cell r="G1028">
            <v>0</v>
          </cell>
          <cell r="H1028" t="str">
            <v>01SPTA.POS10.2</v>
          </cell>
        </row>
        <row r="1029">
          <cell r="F1029">
            <v>864.72</v>
          </cell>
          <cell r="G1029">
            <v>0</v>
          </cell>
          <cell r="H1029" t="str">
            <v>01SPTA.POS10.2</v>
          </cell>
        </row>
        <row r="1030">
          <cell r="F1030">
            <v>11272.27</v>
          </cell>
          <cell r="G1030">
            <v>0</v>
          </cell>
          <cell r="H1030" t="str">
            <v>01COMP.FASCE10</v>
          </cell>
        </row>
        <row r="1031">
          <cell r="F1031">
            <v>20612.64</v>
          </cell>
          <cell r="G1031">
            <v>0</v>
          </cell>
          <cell r="H1031" t="str">
            <v>01COMP.FASCE10</v>
          </cell>
        </row>
        <row r="1032">
          <cell r="F1032">
            <v>17.82</v>
          </cell>
          <cell r="G1032">
            <v>0</v>
          </cell>
          <cell r="H1032" t="str">
            <v>01SPTA.CONLAV10</v>
          </cell>
        </row>
        <row r="1033">
          <cell r="F1033">
            <v>228.32</v>
          </cell>
          <cell r="G1033">
            <v>0</v>
          </cell>
          <cell r="H1033" t="str">
            <v>01COMP.COND10</v>
          </cell>
        </row>
        <row r="1034">
          <cell r="F1034">
            <v>8889.9</v>
          </cell>
          <cell r="G1034">
            <v>0</v>
          </cell>
          <cell r="H1034" t="str">
            <v>01COMP.FASCE10</v>
          </cell>
        </row>
        <row r="1035">
          <cell r="F1035">
            <v>304.11</v>
          </cell>
          <cell r="G1035">
            <v>0</v>
          </cell>
          <cell r="H1035" t="str">
            <v>01COMP.FASCE10</v>
          </cell>
        </row>
        <row r="1036">
          <cell r="F1036">
            <v>0</v>
          </cell>
          <cell r="G1036">
            <v>10.33</v>
          </cell>
          <cell r="H1036" t="str">
            <v>01COMP.COND10</v>
          </cell>
        </row>
        <row r="1037">
          <cell r="F1037">
            <v>0</v>
          </cell>
          <cell r="G1037">
            <v>6.03</v>
          </cell>
          <cell r="H1037" t="str">
            <v>01COMP.COND10</v>
          </cell>
        </row>
        <row r="1038">
          <cell r="F1038">
            <v>0</v>
          </cell>
          <cell r="G1038">
            <v>54.29</v>
          </cell>
          <cell r="H1038" t="str">
            <v>01COMP.FASCE10</v>
          </cell>
        </row>
        <row r="1039">
          <cell r="F1039">
            <v>0</v>
          </cell>
          <cell r="G1039">
            <v>64.55</v>
          </cell>
          <cell r="H1039" t="str">
            <v>01COMP.FASCE10</v>
          </cell>
        </row>
        <row r="1040">
          <cell r="F1040">
            <v>0</v>
          </cell>
          <cell r="G1040">
            <v>3.44</v>
          </cell>
          <cell r="H1040" t="str">
            <v>01COMP.COND10</v>
          </cell>
        </row>
        <row r="1041">
          <cell r="F1041">
            <v>0</v>
          </cell>
          <cell r="G1041">
            <v>167.53</v>
          </cell>
          <cell r="H1041" t="str">
            <v>01COMP.FASCE10</v>
          </cell>
        </row>
        <row r="1042">
          <cell r="F1042">
            <v>29784.37</v>
          </cell>
          <cell r="G1042">
            <v>0</v>
          </cell>
          <cell r="H1042" t="str">
            <v>01COMP.FASCE10</v>
          </cell>
        </row>
        <row r="1043">
          <cell r="F1043">
            <v>2416.9</v>
          </cell>
          <cell r="G1043">
            <v>0</v>
          </cell>
          <cell r="H1043" t="str">
            <v>01SPTA.POS10.2</v>
          </cell>
        </row>
        <row r="1044">
          <cell r="F1044">
            <v>3661.81</v>
          </cell>
          <cell r="G1044">
            <v>0</v>
          </cell>
          <cell r="H1044" t="str">
            <v>01COMP.FASCE10</v>
          </cell>
        </row>
        <row r="1045">
          <cell r="F1045">
            <v>482</v>
          </cell>
          <cell r="G1045">
            <v>0</v>
          </cell>
          <cell r="H1045" t="str">
            <v>01COMP.COND10</v>
          </cell>
        </row>
        <row r="1046">
          <cell r="F1046">
            <v>158.92</v>
          </cell>
          <cell r="G1046">
            <v>0</v>
          </cell>
          <cell r="H1046" t="str">
            <v>01COMP.FASCE10</v>
          </cell>
        </row>
        <row r="1047">
          <cell r="F1047">
            <v>516.44</v>
          </cell>
          <cell r="G1047">
            <v>0</v>
          </cell>
          <cell r="H1047" t="str">
            <v>01COMP.FASCE10</v>
          </cell>
        </row>
        <row r="1048">
          <cell r="F1048">
            <v>284.39</v>
          </cell>
          <cell r="G1048">
            <v>0</v>
          </cell>
          <cell r="H1048" t="str">
            <v>01COMP.FASCE10</v>
          </cell>
        </row>
        <row r="1049">
          <cell r="F1049">
            <v>364.73</v>
          </cell>
          <cell r="G1049">
            <v>0</v>
          </cell>
          <cell r="H1049" t="str">
            <v>01COMP.FASCE10</v>
          </cell>
        </row>
        <row r="1050">
          <cell r="F1050">
            <v>86.76</v>
          </cell>
          <cell r="G1050">
            <v>0</v>
          </cell>
          <cell r="H1050" t="str">
            <v>01COMP.FASCE10</v>
          </cell>
        </row>
        <row r="1051">
          <cell r="F1051">
            <v>14440.03</v>
          </cell>
          <cell r="G1051">
            <v>0</v>
          </cell>
          <cell r="H1051" t="str">
            <v>01COMP.COND10</v>
          </cell>
        </row>
        <row r="1052">
          <cell r="F1052">
            <v>648.54</v>
          </cell>
          <cell r="G1052">
            <v>0</v>
          </cell>
          <cell r="H1052" t="str">
            <v>01SPTA.POS10.2</v>
          </cell>
        </row>
        <row r="1053">
          <cell r="F1053">
            <v>1709.46</v>
          </cell>
          <cell r="G1053">
            <v>0</v>
          </cell>
          <cell r="H1053" t="str">
            <v>01SPTA.POS10.2</v>
          </cell>
        </row>
        <row r="1054">
          <cell r="F1054">
            <v>0</v>
          </cell>
          <cell r="G1054">
            <v>279.86</v>
          </cell>
          <cell r="H1054" t="str">
            <v>01COMP.FASCE10</v>
          </cell>
        </row>
        <row r="1055">
          <cell r="F1055">
            <v>7847.89</v>
          </cell>
          <cell r="G1055">
            <v>0</v>
          </cell>
          <cell r="H1055" t="str">
            <v>01SPTA.POS10.2</v>
          </cell>
        </row>
        <row r="1056">
          <cell r="F1056">
            <v>3666.77</v>
          </cell>
          <cell r="G1056">
            <v>0</v>
          </cell>
          <cell r="H1056" t="str">
            <v>01SPTA.POS10.2</v>
          </cell>
        </row>
        <row r="1057">
          <cell r="F1057">
            <v>-38.36</v>
          </cell>
          <cell r="G1057">
            <v>0</v>
          </cell>
          <cell r="H1057" t="str">
            <v>01SPTA.CONLAV10</v>
          </cell>
        </row>
        <row r="1058">
          <cell r="F1058">
            <v>432.36</v>
          </cell>
          <cell r="G1058">
            <v>0</v>
          </cell>
          <cell r="H1058" t="str">
            <v>01SPTA.POS10.2</v>
          </cell>
        </row>
        <row r="1059">
          <cell r="F1059">
            <v>1139.64</v>
          </cell>
          <cell r="G1059">
            <v>0</v>
          </cell>
          <cell r="H1059" t="str">
            <v>01SPTA.POS10.2</v>
          </cell>
        </row>
        <row r="1060">
          <cell r="F1060">
            <v>1613.16</v>
          </cell>
          <cell r="G1060">
            <v>0</v>
          </cell>
          <cell r="H1060" t="str">
            <v>01SPTA.POS10.2</v>
          </cell>
        </row>
        <row r="1061">
          <cell r="F1061">
            <v>2616.6</v>
          </cell>
          <cell r="G1061">
            <v>0</v>
          </cell>
          <cell r="H1061" t="str">
            <v>01SPTA.POS10.2</v>
          </cell>
        </row>
        <row r="1062">
          <cell r="F1062">
            <v>939.48</v>
          </cell>
          <cell r="G1062">
            <v>0</v>
          </cell>
          <cell r="H1062" t="str">
            <v>01SPTA.POS10.2</v>
          </cell>
        </row>
        <row r="1063">
          <cell r="F1063">
            <v>0</v>
          </cell>
          <cell r="G1063">
            <v>22.77</v>
          </cell>
          <cell r="H1063" t="str">
            <v>01COMP.FASCE10</v>
          </cell>
        </row>
        <row r="1064">
          <cell r="F1064">
            <v>12535.05</v>
          </cell>
          <cell r="G1064">
            <v>0</v>
          </cell>
          <cell r="H1064" t="str">
            <v>01COMP.FASCE10</v>
          </cell>
        </row>
        <row r="1065">
          <cell r="F1065">
            <v>33251.21</v>
          </cell>
          <cell r="G1065">
            <v>0</v>
          </cell>
          <cell r="H1065" t="str">
            <v>01COMP.FASCE10</v>
          </cell>
        </row>
        <row r="1066">
          <cell r="F1066">
            <v>9292.58</v>
          </cell>
          <cell r="G1066">
            <v>0</v>
          </cell>
          <cell r="H1066" t="str">
            <v>01COMP.COND10</v>
          </cell>
        </row>
        <row r="1067">
          <cell r="F1067">
            <v>10468.93</v>
          </cell>
          <cell r="G1067">
            <v>0</v>
          </cell>
          <cell r="H1067" t="str">
            <v>01COMP.FASCE10</v>
          </cell>
        </row>
        <row r="1068">
          <cell r="F1068">
            <v>1525.24</v>
          </cell>
          <cell r="G1068">
            <v>0</v>
          </cell>
          <cell r="H1068" t="str">
            <v>01COMP.COND10</v>
          </cell>
        </row>
        <row r="1069">
          <cell r="F1069">
            <v>2922.17</v>
          </cell>
          <cell r="G1069">
            <v>0</v>
          </cell>
          <cell r="H1069" t="str">
            <v>01COMP.COND10</v>
          </cell>
        </row>
        <row r="1070">
          <cell r="F1070">
            <v>5363.09</v>
          </cell>
          <cell r="G1070">
            <v>0</v>
          </cell>
          <cell r="H1070" t="str">
            <v>01COMP.FASCE10</v>
          </cell>
        </row>
        <row r="1071">
          <cell r="F1071">
            <v>-6.19</v>
          </cell>
          <cell r="G1071">
            <v>0</v>
          </cell>
          <cell r="H1071" t="str">
            <v>01COMP.COND10</v>
          </cell>
        </row>
        <row r="1072">
          <cell r="F1072">
            <v>252.14</v>
          </cell>
          <cell r="G1072">
            <v>0</v>
          </cell>
          <cell r="H1072" t="str">
            <v>01COMP.FASCE10</v>
          </cell>
        </row>
        <row r="1073">
          <cell r="F1073">
            <v>35462.72</v>
          </cell>
          <cell r="G1073">
            <v>0</v>
          </cell>
          <cell r="H1073" t="str">
            <v>01COMP.COND10</v>
          </cell>
        </row>
        <row r="1074">
          <cell r="F1074">
            <v>164810.95</v>
          </cell>
          <cell r="G1074">
            <v>0</v>
          </cell>
          <cell r="H1074" t="str">
            <v>01COMP.FASCE10</v>
          </cell>
        </row>
        <row r="1075">
          <cell r="F1075">
            <v>73084.01</v>
          </cell>
          <cell r="G1075">
            <v>0</v>
          </cell>
          <cell r="H1075" t="str">
            <v>01COMP.FASCE10</v>
          </cell>
        </row>
        <row r="1076">
          <cell r="F1076">
            <v>170.46</v>
          </cell>
          <cell r="G1076">
            <v>0</v>
          </cell>
          <cell r="H1076" t="str">
            <v>01COMP.COND10</v>
          </cell>
        </row>
        <row r="1077">
          <cell r="F1077">
            <v>619.68</v>
          </cell>
          <cell r="G1077">
            <v>0</v>
          </cell>
          <cell r="H1077" t="str">
            <v>01COMP.COND10</v>
          </cell>
        </row>
        <row r="1078">
          <cell r="F1078">
            <v>864.72</v>
          </cell>
          <cell r="G1078">
            <v>0</v>
          </cell>
          <cell r="H1078" t="str">
            <v>01SPTA.POS10.1</v>
          </cell>
        </row>
        <row r="1079">
          <cell r="F1079">
            <v>1142.64</v>
          </cell>
          <cell r="G1079">
            <v>0</v>
          </cell>
          <cell r="H1079" t="str">
            <v>01SPTA.POS10.1</v>
          </cell>
        </row>
        <row r="1080">
          <cell r="F1080">
            <v>9941.47</v>
          </cell>
          <cell r="G1080">
            <v>0</v>
          </cell>
          <cell r="H1080" t="str">
            <v>01COMP.FASCE10</v>
          </cell>
        </row>
        <row r="1081">
          <cell r="F1081">
            <v>4873.7</v>
          </cell>
          <cell r="G1081">
            <v>0</v>
          </cell>
          <cell r="H1081" t="str">
            <v>01COMP.COND10</v>
          </cell>
        </row>
        <row r="1082">
          <cell r="F1082">
            <v>10632.14</v>
          </cell>
          <cell r="G1082">
            <v>0</v>
          </cell>
          <cell r="H1082" t="str">
            <v>01COMP.COND10</v>
          </cell>
        </row>
        <row r="1083">
          <cell r="F1083">
            <v>8007.52</v>
          </cell>
          <cell r="G1083">
            <v>0</v>
          </cell>
          <cell r="H1083" t="str">
            <v>01COMP.COND10</v>
          </cell>
        </row>
        <row r="1084">
          <cell r="F1084">
            <v>392.16</v>
          </cell>
          <cell r="G1084">
            <v>0</v>
          </cell>
          <cell r="H1084" t="str">
            <v>01COMP.COND10</v>
          </cell>
        </row>
        <row r="1085">
          <cell r="F1085">
            <v>629.52</v>
          </cell>
          <cell r="G1085">
            <v>0</v>
          </cell>
          <cell r="H1085" t="str">
            <v>01COMP.COND10</v>
          </cell>
        </row>
        <row r="1086">
          <cell r="F1086">
            <v>5903.04</v>
          </cell>
          <cell r="G1086">
            <v>0</v>
          </cell>
          <cell r="H1086" t="str">
            <v>01COMP.COND10</v>
          </cell>
        </row>
        <row r="1087">
          <cell r="F1087">
            <v>3692.16</v>
          </cell>
          <cell r="G1087">
            <v>0</v>
          </cell>
          <cell r="H1087" t="str">
            <v>01COMP.COND10</v>
          </cell>
        </row>
        <row r="1088">
          <cell r="F1088">
            <v>4362.67</v>
          </cell>
          <cell r="G1088">
            <v>0</v>
          </cell>
          <cell r="H1088" t="str">
            <v>01COMP.COND10</v>
          </cell>
        </row>
        <row r="1089">
          <cell r="F1089">
            <v>3065.28</v>
          </cell>
          <cell r="G1089">
            <v>0</v>
          </cell>
          <cell r="H1089" t="str">
            <v>01SPTA.POS10.2</v>
          </cell>
        </row>
        <row r="1090">
          <cell r="F1090">
            <v>1031.5</v>
          </cell>
          <cell r="G1090">
            <v>0</v>
          </cell>
          <cell r="H1090" t="str">
            <v>01COMP.COND10</v>
          </cell>
        </row>
        <row r="1091">
          <cell r="F1091">
            <v>23234.18</v>
          </cell>
          <cell r="G1091">
            <v>0</v>
          </cell>
          <cell r="H1091" t="str">
            <v>01COMP.COND10</v>
          </cell>
        </row>
        <row r="1092">
          <cell r="F1092">
            <v>7116.01</v>
          </cell>
          <cell r="G1092">
            <v>0</v>
          </cell>
          <cell r="H1092" t="str">
            <v>01COMP.COND10</v>
          </cell>
        </row>
        <row r="1093">
          <cell r="F1093">
            <v>29603.25</v>
          </cell>
          <cell r="G1093">
            <v>0</v>
          </cell>
          <cell r="H1093" t="str">
            <v>01COMP.COND10</v>
          </cell>
        </row>
        <row r="1094">
          <cell r="F1094">
            <v>20849.4</v>
          </cell>
          <cell r="G1094">
            <v>0</v>
          </cell>
          <cell r="H1094" t="str">
            <v>01COMP.COND10</v>
          </cell>
        </row>
        <row r="1095">
          <cell r="F1095">
            <v>1372.14</v>
          </cell>
          <cell r="G1095">
            <v>0</v>
          </cell>
          <cell r="H1095" t="str">
            <v>01COMP.COND10</v>
          </cell>
        </row>
        <row r="1096">
          <cell r="F1096">
            <v>854.5</v>
          </cell>
          <cell r="G1096">
            <v>0</v>
          </cell>
          <cell r="H1096" t="str">
            <v>01COMP.COND10</v>
          </cell>
        </row>
        <row r="1097">
          <cell r="F1097">
            <v>165.27</v>
          </cell>
          <cell r="G1097">
            <v>0</v>
          </cell>
          <cell r="H1097" t="str">
            <v>01COMP.COND10</v>
          </cell>
        </row>
        <row r="1098">
          <cell r="F1098">
            <v>537.12</v>
          </cell>
          <cell r="G1098">
            <v>0</v>
          </cell>
          <cell r="H1098" t="str">
            <v>01SPTA.CONLAV10</v>
          </cell>
        </row>
        <row r="1099">
          <cell r="F1099">
            <v>84737.21</v>
          </cell>
          <cell r="G1099">
            <v>0</v>
          </cell>
          <cell r="H1099" t="str">
            <v>01DM.FONPOS10</v>
          </cell>
        </row>
        <row r="1100">
          <cell r="F1100">
            <v>19257.24</v>
          </cell>
          <cell r="G1100">
            <v>0</v>
          </cell>
          <cell r="H1100" t="str">
            <v>01SPTA.POS10.1</v>
          </cell>
        </row>
        <row r="1101">
          <cell r="F1101">
            <v>1032.92</v>
          </cell>
          <cell r="G1101">
            <v>0</v>
          </cell>
          <cell r="H1101" t="str">
            <v>01SPTA.POS10.1</v>
          </cell>
        </row>
        <row r="1102">
          <cell r="F1102">
            <v>9924.13</v>
          </cell>
          <cell r="G1102">
            <v>0</v>
          </cell>
          <cell r="H1102" t="str">
            <v>01SPTA.POS10.1</v>
          </cell>
        </row>
        <row r="1103">
          <cell r="F1103">
            <v>3403.95</v>
          </cell>
          <cell r="G1103">
            <v>0</v>
          </cell>
          <cell r="H1103" t="str">
            <v>01SPTA.POS10.1</v>
          </cell>
        </row>
        <row r="1104">
          <cell r="F1104">
            <v>14148</v>
          </cell>
          <cell r="G1104">
            <v>0</v>
          </cell>
          <cell r="H1104" t="str">
            <v>01DM.FONPOS10</v>
          </cell>
        </row>
        <row r="1105">
          <cell r="F1105">
            <v>90.91</v>
          </cell>
          <cell r="G1105">
            <v>0</v>
          </cell>
          <cell r="H1105" t="str">
            <v>01SPTA.CONLAV10</v>
          </cell>
        </row>
        <row r="1106">
          <cell r="F1106">
            <v>8754.16</v>
          </cell>
          <cell r="G1106">
            <v>0</v>
          </cell>
          <cell r="H1106" t="str">
            <v>01DM.CONLAV10</v>
          </cell>
        </row>
        <row r="1107">
          <cell r="F1107">
            <v>285.12</v>
          </cell>
          <cell r="G1107">
            <v>0</v>
          </cell>
          <cell r="H1107" t="str">
            <v>01SPTA.CONLAV10</v>
          </cell>
        </row>
        <row r="1108">
          <cell r="F1108">
            <v>569.92</v>
          </cell>
          <cell r="G1108">
            <v>0</v>
          </cell>
          <cell r="H1108" t="str">
            <v>01SPTA.CONLAV10</v>
          </cell>
        </row>
        <row r="1109">
          <cell r="F1109">
            <v>1596.66</v>
          </cell>
          <cell r="G1109">
            <v>0</v>
          </cell>
          <cell r="H1109" t="str">
            <v>01SPTA.CONLAV10</v>
          </cell>
        </row>
        <row r="1110">
          <cell r="F1110">
            <v>6437.12</v>
          </cell>
          <cell r="G1110">
            <v>0</v>
          </cell>
          <cell r="H1110" t="str">
            <v>01SPTA.CONLAV10</v>
          </cell>
        </row>
        <row r="1111">
          <cell r="F1111">
            <v>319.32</v>
          </cell>
          <cell r="G1111">
            <v>0</v>
          </cell>
          <cell r="H1111" t="str">
            <v>01SPTA.CONLAV10</v>
          </cell>
        </row>
        <row r="1112">
          <cell r="F1112">
            <v>12916.52</v>
          </cell>
          <cell r="G1112">
            <v>0</v>
          </cell>
          <cell r="H1112" t="str">
            <v>01SPTA.POS10.2</v>
          </cell>
        </row>
        <row r="1113">
          <cell r="F1113">
            <v>696.56</v>
          </cell>
          <cell r="G1113">
            <v>0</v>
          </cell>
          <cell r="H1113" t="str">
            <v>01SPTA.CONLAV10</v>
          </cell>
        </row>
        <row r="1114">
          <cell r="F1114">
            <v>4668.84</v>
          </cell>
          <cell r="G1114">
            <v>0</v>
          </cell>
          <cell r="H1114" t="str">
            <v>01DM.CONLAV10</v>
          </cell>
        </row>
        <row r="1115">
          <cell r="F1115">
            <v>1867.75</v>
          </cell>
          <cell r="G1115">
            <v>0</v>
          </cell>
          <cell r="H1115" t="str">
            <v>01DM.CONLAV10</v>
          </cell>
        </row>
        <row r="1116">
          <cell r="F1116">
            <v>2582.95</v>
          </cell>
          <cell r="G1116">
            <v>0</v>
          </cell>
          <cell r="H1116" t="str">
            <v>01DM.CONLAV10</v>
          </cell>
        </row>
        <row r="1117">
          <cell r="F1117">
            <v>1250.94</v>
          </cell>
          <cell r="G1117">
            <v>0</v>
          </cell>
          <cell r="H1117" t="str">
            <v>01DM.CONLAV10</v>
          </cell>
        </row>
        <row r="1118">
          <cell r="F1118">
            <v>25375.79</v>
          </cell>
          <cell r="G1118">
            <v>0</v>
          </cell>
          <cell r="H1118" t="str">
            <v>01DM.CONLAV10</v>
          </cell>
        </row>
        <row r="1119">
          <cell r="F1119">
            <v>7289.1</v>
          </cell>
          <cell r="G1119">
            <v>0</v>
          </cell>
          <cell r="H1119" t="str">
            <v>01DM.CONLAV10</v>
          </cell>
        </row>
        <row r="1120">
          <cell r="F1120">
            <v>8114.52</v>
          </cell>
          <cell r="G1120">
            <v>0</v>
          </cell>
          <cell r="H1120" t="str">
            <v>01DM.CONLAV10</v>
          </cell>
        </row>
        <row r="1121">
          <cell r="F1121">
            <v>21055.14</v>
          </cell>
          <cell r="G1121">
            <v>0</v>
          </cell>
          <cell r="H1121" t="str">
            <v>01DM.FONPOS10</v>
          </cell>
        </row>
        <row r="1122">
          <cell r="F1122">
            <v>98.01</v>
          </cell>
          <cell r="G1122">
            <v>0</v>
          </cell>
          <cell r="H1122" t="str">
            <v>01DM.CONLAV10</v>
          </cell>
        </row>
        <row r="1123">
          <cell r="F1123">
            <v>786.16</v>
          </cell>
          <cell r="G1123">
            <v>0</v>
          </cell>
          <cell r="H1123" t="str">
            <v>01DM.CONLAV10</v>
          </cell>
        </row>
        <row r="1124">
          <cell r="F1124">
            <v>11333.4</v>
          </cell>
          <cell r="G1124">
            <v>0</v>
          </cell>
          <cell r="H1124" t="str">
            <v>01DM.CONLAV10</v>
          </cell>
        </row>
        <row r="1125">
          <cell r="F1125">
            <v>24975.76</v>
          </cell>
          <cell r="G1125">
            <v>0</v>
          </cell>
          <cell r="H1125" t="str">
            <v>01DM.CONLAV10</v>
          </cell>
        </row>
        <row r="1126">
          <cell r="F1126">
            <v>6885.5</v>
          </cell>
          <cell r="G1126">
            <v>0</v>
          </cell>
          <cell r="H1126" t="str">
            <v>01DM.CONLAV10</v>
          </cell>
        </row>
        <row r="1127">
          <cell r="F1127">
            <v>189200.43</v>
          </cell>
          <cell r="G1127">
            <v>0</v>
          </cell>
          <cell r="H1127" t="str">
            <v>01DM.FONPOS10</v>
          </cell>
        </row>
        <row r="1128">
          <cell r="F1128">
            <v>4613.97</v>
          </cell>
          <cell r="G1128">
            <v>0</v>
          </cell>
          <cell r="H1128" t="str">
            <v>01DM.CONLAV10</v>
          </cell>
        </row>
        <row r="1129">
          <cell r="F1129">
            <v>78615.36</v>
          </cell>
          <cell r="G1129">
            <v>0</v>
          </cell>
          <cell r="H1129" t="str">
            <v>01DM.FONPOS10</v>
          </cell>
        </row>
        <row r="1130">
          <cell r="F1130">
            <v>8560.8</v>
          </cell>
          <cell r="G1130">
            <v>0</v>
          </cell>
          <cell r="H1130" t="str">
            <v>01DM.FONPOS10</v>
          </cell>
        </row>
        <row r="1131">
          <cell r="F1131">
            <v>90.36</v>
          </cell>
          <cell r="G1131">
            <v>0</v>
          </cell>
          <cell r="H1131" t="str">
            <v>01COMP.COND10</v>
          </cell>
        </row>
        <row r="1132">
          <cell r="F1132">
            <v>60.25</v>
          </cell>
          <cell r="G1132">
            <v>0</v>
          </cell>
          <cell r="H1132" t="str">
            <v>01SPTA.CONLAV10</v>
          </cell>
        </row>
        <row r="1133">
          <cell r="F1133">
            <v>10.32</v>
          </cell>
          <cell r="G1133">
            <v>0</v>
          </cell>
          <cell r="H1133" t="str">
            <v>01COMP.COND10</v>
          </cell>
        </row>
        <row r="1134">
          <cell r="F1134">
            <v>84.73</v>
          </cell>
          <cell r="G1134">
            <v>0</v>
          </cell>
          <cell r="H1134" t="str">
            <v>01COMP.COND10</v>
          </cell>
        </row>
        <row r="1135">
          <cell r="F1135">
            <v>2842.29</v>
          </cell>
          <cell r="G1135">
            <v>0</v>
          </cell>
          <cell r="H1135" t="str">
            <v>01COMP.COND10</v>
          </cell>
        </row>
        <row r="1136">
          <cell r="F1136">
            <v>2642.2</v>
          </cell>
          <cell r="G1136">
            <v>0</v>
          </cell>
          <cell r="H1136" t="str">
            <v>01COMP.COND10</v>
          </cell>
        </row>
        <row r="1137">
          <cell r="F1137">
            <v>314.76</v>
          </cell>
          <cell r="G1137">
            <v>0</v>
          </cell>
          <cell r="H1137" t="str">
            <v>01COMP.COND10</v>
          </cell>
        </row>
        <row r="1138">
          <cell r="F1138">
            <v>342.6</v>
          </cell>
          <cell r="G1138">
            <v>0</v>
          </cell>
          <cell r="H1138" t="str">
            <v>01COMP.COND10</v>
          </cell>
        </row>
        <row r="1139">
          <cell r="F1139">
            <v>4954.62</v>
          </cell>
          <cell r="G1139">
            <v>0</v>
          </cell>
          <cell r="H1139" t="str">
            <v>01COMP.COND10</v>
          </cell>
        </row>
        <row r="1140">
          <cell r="F1140">
            <v>3646.05</v>
          </cell>
          <cell r="G1140">
            <v>0</v>
          </cell>
          <cell r="H1140" t="str">
            <v>01COMP.COND10</v>
          </cell>
        </row>
        <row r="1141">
          <cell r="F1141">
            <v>13613.79</v>
          </cell>
          <cell r="G1141">
            <v>0</v>
          </cell>
          <cell r="H1141" t="str">
            <v>01COMP.COND10</v>
          </cell>
        </row>
        <row r="1142">
          <cell r="F1142">
            <v>14006.52</v>
          </cell>
          <cell r="G1142">
            <v>0</v>
          </cell>
          <cell r="H1142" t="str">
            <v>01COMP.COND10</v>
          </cell>
        </row>
        <row r="1143">
          <cell r="F1143">
            <v>490.05</v>
          </cell>
          <cell r="G1143">
            <v>0</v>
          </cell>
          <cell r="H1143" t="str">
            <v>01COMP.COND10</v>
          </cell>
        </row>
        <row r="1144">
          <cell r="F1144">
            <v>18332.64</v>
          </cell>
          <cell r="G1144">
            <v>0</v>
          </cell>
          <cell r="H1144" t="str">
            <v>01COMP.COND10</v>
          </cell>
        </row>
        <row r="1145">
          <cell r="F1145">
            <v>854.72</v>
          </cell>
          <cell r="G1145">
            <v>0</v>
          </cell>
          <cell r="H1145" t="str">
            <v>01COMP.COND10</v>
          </cell>
        </row>
        <row r="1146">
          <cell r="F1146">
            <v>12994.11</v>
          </cell>
          <cell r="G1146">
            <v>0</v>
          </cell>
          <cell r="H1146" t="str">
            <v>01COMP.COND10</v>
          </cell>
        </row>
        <row r="1147">
          <cell r="F1147">
            <v>20415.95</v>
          </cell>
          <cell r="G1147">
            <v>0</v>
          </cell>
          <cell r="H1147" t="str">
            <v>01COMP.FASCE10</v>
          </cell>
        </row>
        <row r="1148">
          <cell r="F1148">
            <v>4368.38</v>
          </cell>
          <cell r="G1148">
            <v>0</v>
          </cell>
          <cell r="H1148" t="str">
            <v>01DM.FONPOS10</v>
          </cell>
        </row>
        <row r="1149">
          <cell r="F1149">
            <v>92.88</v>
          </cell>
          <cell r="G1149">
            <v>0</v>
          </cell>
          <cell r="H1149" t="str">
            <v>01COMP.COND10</v>
          </cell>
        </row>
        <row r="1150">
          <cell r="F1150">
            <v>161.14</v>
          </cell>
          <cell r="G1150">
            <v>0</v>
          </cell>
          <cell r="H1150" t="str">
            <v>01COMP.COND10</v>
          </cell>
        </row>
        <row r="1151">
          <cell r="F1151">
            <v>6104.09</v>
          </cell>
          <cell r="G1151">
            <v>0</v>
          </cell>
          <cell r="H1151" t="str">
            <v>01COMP.COND10</v>
          </cell>
        </row>
        <row r="1152">
          <cell r="F1152">
            <v>8873.09</v>
          </cell>
          <cell r="G1152">
            <v>0</v>
          </cell>
          <cell r="H1152" t="str">
            <v>01COMP.FASCE10</v>
          </cell>
        </row>
        <row r="1153">
          <cell r="F1153">
            <v>211.56</v>
          </cell>
          <cell r="G1153">
            <v>0</v>
          </cell>
          <cell r="H1153" t="str">
            <v>01COMP.COND10</v>
          </cell>
        </row>
        <row r="1154">
          <cell r="F1154">
            <v>216.75</v>
          </cell>
          <cell r="G1154">
            <v>0</v>
          </cell>
          <cell r="H1154" t="str">
            <v>01COMP.FASCE10</v>
          </cell>
        </row>
        <row r="1155">
          <cell r="F1155">
            <v>4401.12</v>
          </cell>
          <cell r="G1155">
            <v>0</v>
          </cell>
          <cell r="H1155" t="str">
            <v>01COMP.COND10</v>
          </cell>
        </row>
        <row r="1156">
          <cell r="F1156">
            <v>11201.3</v>
          </cell>
          <cell r="G1156">
            <v>0</v>
          </cell>
          <cell r="H1156" t="str">
            <v>01COMP.FASCE10</v>
          </cell>
        </row>
        <row r="1157">
          <cell r="F1157">
            <v>864.72</v>
          </cell>
          <cell r="G1157">
            <v>0</v>
          </cell>
          <cell r="H1157" t="str">
            <v>01SPTA.POS10.2</v>
          </cell>
        </row>
        <row r="1158">
          <cell r="F1158">
            <v>2541.17</v>
          </cell>
          <cell r="G1158">
            <v>0</v>
          </cell>
          <cell r="H1158" t="str">
            <v>01SPTA.POS10.2</v>
          </cell>
        </row>
        <row r="1159">
          <cell r="F1159">
            <v>6692.38</v>
          </cell>
          <cell r="G1159">
            <v>0</v>
          </cell>
          <cell r="H1159" t="str">
            <v>01SPTA.POS10.2</v>
          </cell>
        </row>
        <row r="1160">
          <cell r="F1160">
            <v>2166.67</v>
          </cell>
          <cell r="G1160">
            <v>0</v>
          </cell>
          <cell r="H1160" t="str">
            <v>01SPTA.RIS10.2</v>
          </cell>
        </row>
        <row r="1161">
          <cell r="F1161">
            <v>332.86</v>
          </cell>
          <cell r="G1161">
            <v>0</v>
          </cell>
          <cell r="H1161" t="str">
            <v>01COMP.COND10</v>
          </cell>
        </row>
        <row r="1162">
          <cell r="F1162">
            <v>3243.55</v>
          </cell>
          <cell r="G1162">
            <v>0</v>
          </cell>
          <cell r="H1162" t="str">
            <v>01COMP.COND10</v>
          </cell>
        </row>
        <row r="1163">
          <cell r="F1163">
            <v>304.11</v>
          </cell>
          <cell r="G1163">
            <v>0</v>
          </cell>
          <cell r="H1163" t="str">
            <v>01COMP.FASCE10</v>
          </cell>
        </row>
        <row r="1164">
          <cell r="F1164">
            <v>68796.13</v>
          </cell>
          <cell r="G1164">
            <v>0</v>
          </cell>
          <cell r="H1164" t="str">
            <v>01DM.FONPOS10</v>
          </cell>
        </row>
        <row r="1165">
          <cell r="F1165">
            <v>32.02</v>
          </cell>
          <cell r="G1165">
            <v>0</v>
          </cell>
          <cell r="H1165" t="str">
            <v>01COMP.COND10</v>
          </cell>
        </row>
        <row r="1166">
          <cell r="F1166">
            <v>1202.85</v>
          </cell>
          <cell r="G1166">
            <v>0</v>
          </cell>
          <cell r="H1166" t="str">
            <v>01COMP.COND10</v>
          </cell>
        </row>
        <row r="1167">
          <cell r="F1167">
            <v>0</v>
          </cell>
          <cell r="G1167">
            <v>3.44</v>
          </cell>
          <cell r="H1167" t="str">
            <v>01COMP.COND10</v>
          </cell>
        </row>
        <row r="1168">
          <cell r="F1168">
            <v>943.62</v>
          </cell>
          <cell r="G1168">
            <v>0</v>
          </cell>
          <cell r="H1168" t="str">
            <v>01COMP.COND10</v>
          </cell>
        </row>
        <row r="1169">
          <cell r="F1169">
            <v>6953.42</v>
          </cell>
          <cell r="G1169">
            <v>0</v>
          </cell>
          <cell r="H1169" t="str">
            <v>01COMP.COND10</v>
          </cell>
        </row>
        <row r="1170">
          <cell r="F1170">
            <v>7022.71</v>
          </cell>
          <cell r="G1170">
            <v>0</v>
          </cell>
          <cell r="H1170" t="str">
            <v>01COMP.COND10</v>
          </cell>
        </row>
        <row r="1171">
          <cell r="F1171">
            <v>459.24</v>
          </cell>
          <cell r="G1171">
            <v>0</v>
          </cell>
          <cell r="H1171" t="str">
            <v>01COMP.COND10</v>
          </cell>
        </row>
        <row r="1172">
          <cell r="F1172">
            <v>0</v>
          </cell>
          <cell r="G1172">
            <v>10.59</v>
          </cell>
          <cell r="H1172" t="str">
            <v>01COMP.FASCE10</v>
          </cell>
        </row>
        <row r="1173">
          <cell r="F1173">
            <v>7600.68</v>
          </cell>
          <cell r="G1173">
            <v>0</v>
          </cell>
          <cell r="H1173" t="str">
            <v>01COMP.COND10</v>
          </cell>
        </row>
        <row r="1174">
          <cell r="F1174">
            <v>0</v>
          </cell>
          <cell r="G1174">
            <v>38.16</v>
          </cell>
          <cell r="H1174" t="str">
            <v>01COMP.COND10</v>
          </cell>
        </row>
        <row r="1175">
          <cell r="F1175">
            <v>77.47</v>
          </cell>
          <cell r="G1175">
            <v>0</v>
          </cell>
          <cell r="H1175" t="str">
            <v>01COMP.COND10</v>
          </cell>
        </row>
        <row r="1176">
          <cell r="F1176">
            <v>16803.35</v>
          </cell>
          <cell r="G1176">
            <v>0</v>
          </cell>
          <cell r="H1176" t="str">
            <v>01COMP.COND10</v>
          </cell>
        </row>
        <row r="1177">
          <cell r="F1177">
            <v>7247.21</v>
          </cell>
          <cell r="G1177">
            <v>0</v>
          </cell>
          <cell r="H1177" t="str">
            <v>01COMP.COND10</v>
          </cell>
        </row>
        <row r="1178">
          <cell r="F1178">
            <v>25763.81</v>
          </cell>
          <cell r="G1178">
            <v>0</v>
          </cell>
          <cell r="H1178" t="str">
            <v>01COMP.COND10</v>
          </cell>
        </row>
        <row r="1179">
          <cell r="F1179">
            <v>7302.96</v>
          </cell>
          <cell r="G1179">
            <v>0</v>
          </cell>
          <cell r="H1179" t="str">
            <v>01COMP.COND10</v>
          </cell>
        </row>
        <row r="1180">
          <cell r="F1180">
            <v>43031.19</v>
          </cell>
          <cell r="G1180">
            <v>0</v>
          </cell>
          <cell r="H1180" t="str">
            <v>01COMP.COND10</v>
          </cell>
        </row>
        <row r="1181">
          <cell r="F1181">
            <v>1709.46</v>
          </cell>
          <cell r="G1181">
            <v>0</v>
          </cell>
          <cell r="H1181" t="str">
            <v>01SPTA.POS10.2</v>
          </cell>
        </row>
        <row r="1182">
          <cell r="F1182">
            <v>645</v>
          </cell>
          <cell r="G1182">
            <v>0</v>
          </cell>
          <cell r="H1182" t="str">
            <v>01COMP.COND10</v>
          </cell>
        </row>
        <row r="1183">
          <cell r="F1183">
            <v>2616.6</v>
          </cell>
          <cell r="G1183">
            <v>0</v>
          </cell>
          <cell r="H1183" t="str">
            <v>01SPTA.POS10.2</v>
          </cell>
        </row>
        <row r="1184">
          <cell r="F1184">
            <v>681.72</v>
          </cell>
          <cell r="G1184">
            <v>0</v>
          </cell>
          <cell r="H1184" t="str">
            <v>01DM.CONLAV10</v>
          </cell>
        </row>
        <row r="1185">
          <cell r="F1185">
            <v>7987.69</v>
          </cell>
          <cell r="G1185">
            <v>0</v>
          </cell>
          <cell r="H1185" t="str">
            <v>01SPTA.POS10.2</v>
          </cell>
        </row>
        <row r="1186">
          <cell r="F1186">
            <v>3666.77</v>
          </cell>
          <cell r="G1186">
            <v>0</v>
          </cell>
          <cell r="H1186" t="str">
            <v>01SPTA.POS10.2</v>
          </cell>
        </row>
        <row r="1187">
          <cell r="F1187">
            <v>2.06</v>
          </cell>
          <cell r="G1187">
            <v>0</v>
          </cell>
          <cell r="H1187" t="str">
            <v>01SPTA.CONLAV10</v>
          </cell>
        </row>
        <row r="1188">
          <cell r="F1188">
            <v>7986.91</v>
          </cell>
          <cell r="G1188">
            <v>0</v>
          </cell>
          <cell r="H1188" t="str">
            <v>01SPTA.RIS10.2</v>
          </cell>
        </row>
        <row r="1189">
          <cell r="F1189">
            <v>432.36</v>
          </cell>
          <cell r="G1189">
            <v>0</v>
          </cell>
          <cell r="H1189" t="str">
            <v>01SPTA.POS10.2</v>
          </cell>
        </row>
        <row r="1190">
          <cell r="F1190">
            <v>0</v>
          </cell>
          <cell r="G1190">
            <v>51.65</v>
          </cell>
          <cell r="H1190" t="str">
            <v>01COMP.FASCE10</v>
          </cell>
        </row>
        <row r="1191">
          <cell r="F1191">
            <v>1613.16</v>
          </cell>
          <cell r="G1191">
            <v>0</v>
          </cell>
          <cell r="H1191" t="str">
            <v>01SPTA.POS10.2</v>
          </cell>
        </row>
        <row r="1192">
          <cell r="F1192">
            <v>39261.52</v>
          </cell>
          <cell r="G1192">
            <v>0</v>
          </cell>
          <cell r="H1192" t="str">
            <v>01COMP.COND10</v>
          </cell>
        </row>
        <row r="1193">
          <cell r="F1193">
            <v>939.48</v>
          </cell>
          <cell r="G1193">
            <v>0</v>
          </cell>
          <cell r="H1193" t="str">
            <v>01SPTA.POS10.2</v>
          </cell>
        </row>
        <row r="1194">
          <cell r="F1194">
            <v>17.82</v>
          </cell>
          <cell r="G1194">
            <v>0</v>
          </cell>
          <cell r="H1194" t="str">
            <v>01SPTA.CONLAV10</v>
          </cell>
        </row>
        <row r="1195">
          <cell r="F1195">
            <v>2391.3</v>
          </cell>
          <cell r="G1195">
            <v>0</v>
          </cell>
          <cell r="H1195" t="str">
            <v>01SPTA.RIS10.2</v>
          </cell>
        </row>
        <row r="1196">
          <cell r="F1196">
            <v>0</v>
          </cell>
          <cell r="G1196">
            <v>29.29</v>
          </cell>
          <cell r="H1196" t="str">
            <v>01COMP.FASCE10</v>
          </cell>
        </row>
        <row r="1197">
          <cell r="F1197">
            <v>0</v>
          </cell>
          <cell r="G1197">
            <v>403.03</v>
          </cell>
          <cell r="H1197" t="str">
            <v>01COMP.FASCE10</v>
          </cell>
        </row>
        <row r="1198">
          <cell r="F1198">
            <v>0</v>
          </cell>
          <cell r="G1198">
            <v>-115.44</v>
          </cell>
          <cell r="H1198" t="str">
            <v>01COMP.FASCE10</v>
          </cell>
        </row>
        <row r="1199">
          <cell r="F1199">
            <v>0</v>
          </cell>
          <cell r="G1199">
            <v>3.44</v>
          </cell>
          <cell r="H1199" t="str">
            <v>01COMP.COND10</v>
          </cell>
        </row>
        <row r="1200">
          <cell r="F1200">
            <v>1139.64</v>
          </cell>
          <cell r="G1200">
            <v>0</v>
          </cell>
          <cell r="H1200" t="str">
            <v>01SPTA.POS10.2</v>
          </cell>
        </row>
        <row r="1201">
          <cell r="F1201">
            <v>621.16</v>
          </cell>
          <cell r="G1201">
            <v>0</v>
          </cell>
          <cell r="H1201" t="str">
            <v>01SPTA.CONLAV10</v>
          </cell>
        </row>
        <row r="1202">
          <cell r="F1202">
            <v>15574.68</v>
          </cell>
          <cell r="G1202">
            <v>0</v>
          </cell>
          <cell r="H1202" t="str">
            <v>01COMP.COND10</v>
          </cell>
        </row>
        <row r="1203">
          <cell r="F1203">
            <v>1032.92</v>
          </cell>
          <cell r="G1203">
            <v>0</v>
          </cell>
          <cell r="H1203" t="str">
            <v>01SPTA.POS10.1</v>
          </cell>
        </row>
        <row r="1204">
          <cell r="F1204">
            <v>9924.13</v>
          </cell>
          <cell r="G1204">
            <v>0</v>
          </cell>
          <cell r="H1204" t="str">
            <v>01SPTA.POS10.1</v>
          </cell>
        </row>
        <row r="1205">
          <cell r="F1205">
            <v>3403.95</v>
          </cell>
          <cell r="G1205">
            <v>0</v>
          </cell>
          <cell r="H1205" t="str">
            <v>01SPTA.POS10.1</v>
          </cell>
        </row>
        <row r="1206">
          <cell r="F1206">
            <v>102.27</v>
          </cell>
          <cell r="G1206">
            <v>0</v>
          </cell>
          <cell r="H1206" t="str">
            <v>01SPTA.CONLAV10</v>
          </cell>
        </row>
        <row r="1207">
          <cell r="F1207">
            <v>351.19</v>
          </cell>
          <cell r="G1207">
            <v>0</v>
          </cell>
          <cell r="H1207" t="str">
            <v>01SPTA.CONLAV10</v>
          </cell>
        </row>
        <row r="1208">
          <cell r="F1208">
            <v>1142.64</v>
          </cell>
          <cell r="G1208">
            <v>0</v>
          </cell>
          <cell r="H1208" t="str">
            <v>01SPTA.POS10.1</v>
          </cell>
        </row>
        <row r="1209">
          <cell r="F1209">
            <v>1070.1</v>
          </cell>
          <cell r="G1209">
            <v>0</v>
          </cell>
          <cell r="H1209" t="str">
            <v>01SPTA.POS10.1</v>
          </cell>
        </row>
        <row r="1210">
          <cell r="F1210">
            <v>864.72</v>
          </cell>
          <cell r="G1210">
            <v>0</v>
          </cell>
          <cell r="H1210" t="str">
            <v>01SPTA.POS10.1</v>
          </cell>
        </row>
        <row r="1211">
          <cell r="F1211">
            <v>833.04</v>
          </cell>
          <cell r="G1211">
            <v>0</v>
          </cell>
          <cell r="H1211" t="str">
            <v>01SPTA.CONLAV10</v>
          </cell>
        </row>
        <row r="1212">
          <cell r="F1212">
            <v>6316.8</v>
          </cell>
          <cell r="G1212">
            <v>0</v>
          </cell>
          <cell r="H1212" t="str">
            <v>01SPTA.CONLAV10</v>
          </cell>
        </row>
        <row r="1213">
          <cell r="F1213">
            <v>372.54</v>
          </cell>
          <cell r="G1213">
            <v>0</v>
          </cell>
          <cell r="H1213" t="str">
            <v>01SPTA.CONLAV10</v>
          </cell>
        </row>
        <row r="1214">
          <cell r="F1214">
            <v>52339.15</v>
          </cell>
          <cell r="G1214">
            <v>0</v>
          </cell>
          <cell r="H1214" t="str">
            <v>01SPTA.RIS10.1</v>
          </cell>
        </row>
        <row r="1215">
          <cell r="F1215">
            <v>60.25</v>
          </cell>
          <cell r="G1215">
            <v>0</v>
          </cell>
          <cell r="H1215" t="str">
            <v>01SPTA.CONLAV10</v>
          </cell>
        </row>
        <row r="1216">
          <cell r="F1216">
            <v>14148</v>
          </cell>
          <cell r="G1216">
            <v>0</v>
          </cell>
          <cell r="H1216" t="str">
            <v>01DM.FONPOS10</v>
          </cell>
        </row>
        <row r="1217">
          <cell r="F1217">
            <v>78430.36</v>
          </cell>
          <cell r="G1217">
            <v>0</v>
          </cell>
          <cell r="H1217" t="str">
            <v>01DM.FONPOS10</v>
          </cell>
        </row>
        <row r="1218">
          <cell r="F1218">
            <v>178.2</v>
          </cell>
          <cell r="G1218">
            <v>0</v>
          </cell>
          <cell r="H1218" t="str">
            <v>01SPTA.CONLAV10</v>
          </cell>
        </row>
        <row r="1219">
          <cell r="F1219">
            <v>10587.02</v>
          </cell>
          <cell r="G1219">
            <v>0</v>
          </cell>
          <cell r="H1219" t="str">
            <v>01COMP.FASCE10</v>
          </cell>
        </row>
        <row r="1220">
          <cell r="F1220">
            <v>479.34</v>
          </cell>
          <cell r="G1220">
            <v>0</v>
          </cell>
          <cell r="H1220" t="str">
            <v>01COMP.COND10</v>
          </cell>
        </row>
        <row r="1221">
          <cell r="F1221">
            <v>2077.82</v>
          </cell>
          <cell r="G1221">
            <v>0</v>
          </cell>
          <cell r="H1221" t="str">
            <v>01COMP.COND10</v>
          </cell>
        </row>
        <row r="1222">
          <cell r="F1222">
            <v>9004.88</v>
          </cell>
          <cell r="G1222">
            <v>0</v>
          </cell>
          <cell r="H1222" t="str">
            <v>01COMP.COND10</v>
          </cell>
        </row>
        <row r="1223">
          <cell r="F1223">
            <v>298258.35</v>
          </cell>
          <cell r="G1223">
            <v>0</v>
          </cell>
          <cell r="H1223" t="str">
            <v>01COMP.PROCOL10</v>
          </cell>
        </row>
        <row r="1224">
          <cell r="F1224">
            <v>10468.93</v>
          </cell>
          <cell r="G1224">
            <v>0</v>
          </cell>
          <cell r="H1224" t="str">
            <v>01COMP.FASCE10</v>
          </cell>
        </row>
        <row r="1225">
          <cell r="F1225">
            <v>1549.36</v>
          </cell>
          <cell r="G1225">
            <v>0</v>
          </cell>
          <cell r="H1225" t="str">
            <v>01COMP.COND10</v>
          </cell>
        </row>
        <row r="1226">
          <cell r="F1226">
            <v>19257.24</v>
          </cell>
          <cell r="G1226">
            <v>0</v>
          </cell>
          <cell r="H1226" t="str">
            <v>01SPTA.POS10.1</v>
          </cell>
        </row>
        <row r="1227">
          <cell r="F1227">
            <v>5621.31</v>
          </cell>
          <cell r="G1227">
            <v>0</v>
          </cell>
          <cell r="H1227" t="str">
            <v>01COMP.FASCE10</v>
          </cell>
        </row>
        <row r="1228">
          <cell r="F1228">
            <v>648.54</v>
          </cell>
          <cell r="G1228">
            <v>0</v>
          </cell>
          <cell r="H1228" t="str">
            <v>01SPTA.POS10.2</v>
          </cell>
        </row>
        <row r="1229">
          <cell r="F1229">
            <v>47.69</v>
          </cell>
          <cell r="G1229">
            <v>0</v>
          </cell>
          <cell r="H1229" t="str">
            <v>01COMP.FASCE10</v>
          </cell>
        </row>
        <row r="1230">
          <cell r="F1230">
            <v>252.14</v>
          </cell>
          <cell r="G1230">
            <v>0</v>
          </cell>
          <cell r="H1230" t="str">
            <v>01COMP.FASCE10</v>
          </cell>
        </row>
        <row r="1231">
          <cell r="F1231">
            <v>33348.41</v>
          </cell>
          <cell r="G1231">
            <v>0</v>
          </cell>
          <cell r="H1231" t="str">
            <v>01COMP.FASCE10</v>
          </cell>
        </row>
        <row r="1232">
          <cell r="F1232">
            <v>164224.65</v>
          </cell>
          <cell r="G1232">
            <v>0</v>
          </cell>
          <cell r="H1232" t="str">
            <v>01COMP.FASCE10</v>
          </cell>
        </row>
        <row r="1233">
          <cell r="F1233">
            <v>73012.72</v>
          </cell>
          <cell r="G1233">
            <v>0</v>
          </cell>
          <cell r="H1233" t="str">
            <v>01COMP.FASCE10</v>
          </cell>
        </row>
        <row r="1234">
          <cell r="F1234">
            <v>170.46</v>
          </cell>
          <cell r="G1234">
            <v>0</v>
          </cell>
          <cell r="H1234" t="str">
            <v>01COMP.COND10</v>
          </cell>
        </row>
        <row r="1235">
          <cell r="F1235">
            <v>619.68</v>
          </cell>
          <cell r="G1235">
            <v>0</v>
          </cell>
          <cell r="H1235" t="str">
            <v>01COMP.COND10</v>
          </cell>
        </row>
        <row r="1236">
          <cell r="F1236">
            <v>2922.17</v>
          </cell>
          <cell r="G1236">
            <v>0</v>
          </cell>
          <cell r="H1236" t="str">
            <v>01COMP.COND10</v>
          </cell>
        </row>
        <row r="1237">
          <cell r="F1237">
            <v>304.11</v>
          </cell>
          <cell r="G1237">
            <v>0</v>
          </cell>
          <cell r="H1237" t="str">
            <v>01COMP.FASCE10</v>
          </cell>
        </row>
        <row r="1238">
          <cell r="F1238">
            <v>0</v>
          </cell>
          <cell r="G1238">
            <v>27.15</v>
          </cell>
          <cell r="H1238" t="str">
            <v>01COMP.FASCE10</v>
          </cell>
        </row>
        <row r="1239">
          <cell r="F1239">
            <v>108.36</v>
          </cell>
          <cell r="G1239">
            <v>0</v>
          </cell>
          <cell r="H1239" t="str">
            <v>01COMP.COND10</v>
          </cell>
        </row>
        <row r="1240">
          <cell r="F1240">
            <v>481.34</v>
          </cell>
          <cell r="G1240">
            <v>0</v>
          </cell>
          <cell r="H1240" t="str">
            <v>01COMP.COND10</v>
          </cell>
        </row>
        <row r="1241">
          <cell r="F1241">
            <v>4.14</v>
          </cell>
          <cell r="G1241">
            <v>0</v>
          </cell>
          <cell r="H1241" t="str">
            <v>01COMP.COND10</v>
          </cell>
        </row>
        <row r="1242">
          <cell r="F1242">
            <v>5.13</v>
          </cell>
          <cell r="G1242">
            <v>0</v>
          </cell>
          <cell r="H1242" t="str">
            <v>01COMP.COND10</v>
          </cell>
        </row>
        <row r="1243">
          <cell r="F1243">
            <v>7100.56</v>
          </cell>
          <cell r="G1243">
            <v>0</v>
          </cell>
          <cell r="H1243" t="str">
            <v>01COMP.COND10</v>
          </cell>
        </row>
        <row r="1244">
          <cell r="F1244">
            <v>1867.75</v>
          </cell>
          <cell r="G1244">
            <v>0</v>
          </cell>
          <cell r="H1244" t="str">
            <v>01DM.CONLAV10</v>
          </cell>
        </row>
        <row r="1245">
          <cell r="F1245">
            <v>9081.49</v>
          </cell>
          <cell r="G1245">
            <v>0</v>
          </cell>
          <cell r="H1245" t="str">
            <v>01COMP.FASCE10</v>
          </cell>
        </row>
        <row r="1246">
          <cell r="F1246">
            <v>20829.03</v>
          </cell>
          <cell r="G1246">
            <v>0</v>
          </cell>
          <cell r="H1246" t="str">
            <v>01DM.FONPOS10</v>
          </cell>
        </row>
        <row r="1247">
          <cell r="F1247">
            <v>216.75</v>
          </cell>
          <cell r="G1247">
            <v>0</v>
          </cell>
          <cell r="H1247" t="str">
            <v>01COMP.FASCE10</v>
          </cell>
        </row>
        <row r="1248">
          <cell r="F1248">
            <v>20511.79</v>
          </cell>
          <cell r="G1248">
            <v>0</v>
          </cell>
          <cell r="H1248" t="str">
            <v>01COMP.FASCE10</v>
          </cell>
        </row>
        <row r="1249">
          <cell r="F1249">
            <v>11270.5</v>
          </cell>
          <cell r="G1249">
            <v>0</v>
          </cell>
          <cell r="H1249" t="str">
            <v>01COMP.FASCE10</v>
          </cell>
        </row>
        <row r="1250">
          <cell r="F1250">
            <v>864.72</v>
          </cell>
          <cell r="G1250">
            <v>0</v>
          </cell>
          <cell r="H1250" t="str">
            <v>01SPTA.POS10.2</v>
          </cell>
        </row>
        <row r="1251">
          <cell r="F1251">
            <v>2618.58</v>
          </cell>
          <cell r="G1251">
            <v>0</v>
          </cell>
          <cell r="H1251" t="str">
            <v>01SPTA.POS10.2</v>
          </cell>
        </row>
        <row r="1252">
          <cell r="F1252">
            <v>2541.17</v>
          </cell>
          <cell r="G1252">
            <v>0</v>
          </cell>
          <cell r="H1252" t="str">
            <v>01SPTA.POS10.2</v>
          </cell>
        </row>
        <row r="1253">
          <cell r="F1253">
            <v>57977.61</v>
          </cell>
          <cell r="G1253">
            <v>0</v>
          </cell>
          <cell r="H1253" t="str">
            <v>01COMP.PROCOL10</v>
          </cell>
        </row>
        <row r="1254">
          <cell r="F1254">
            <v>3439.26</v>
          </cell>
          <cell r="G1254">
            <v>0</v>
          </cell>
          <cell r="H1254" t="str">
            <v>01DM.CONLAV10</v>
          </cell>
        </row>
        <row r="1255">
          <cell r="F1255">
            <v>2582.95</v>
          </cell>
          <cell r="G1255">
            <v>0</v>
          </cell>
          <cell r="H1255" t="str">
            <v>01DM.CONLAV10</v>
          </cell>
        </row>
        <row r="1256">
          <cell r="F1256">
            <v>118764.71</v>
          </cell>
          <cell r="G1256">
            <v>0</v>
          </cell>
          <cell r="H1256" t="str">
            <v>01DM.RIS10</v>
          </cell>
        </row>
        <row r="1257">
          <cell r="F1257">
            <v>2368.29</v>
          </cell>
          <cell r="G1257">
            <v>0</v>
          </cell>
          <cell r="H1257" t="str">
            <v>01DM.CONLAV10</v>
          </cell>
        </row>
        <row r="1258">
          <cell r="F1258">
            <v>29726.56</v>
          </cell>
          <cell r="G1258">
            <v>0</v>
          </cell>
          <cell r="H1258" t="str">
            <v>01DM.CONLAV10</v>
          </cell>
        </row>
        <row r="1259">
          <cell r="F1259">
            <v>4789.98</v>
          </cell>
          <cell r="G1259">
            <v>0</v>
          </cell>
          <cell r="H1259" t="str">
            <v>01DM.CONLAV10</v>
          </cell>
        </row>
        <row r="1260">
          <cell r="F1260">
            <v>9356.18</v>
          </cell>
          <cell r="G1260">
            <v>0</v>
          </cell>
          <cell r="H1260" t="str">
            <v>01DM.CONLAV10</v>
          </cell>
        </row>
        <row r="1261">
          <cell r="F1261">
            <v>0</v>
          </cell>
          <cell r="G1261">
            <v>20.09</v>
          </cell>
          <cell r="H1261" t="str">
            <v>01DM.CONLAV10</v>
          </cell>
        </row>
        <row r="1262">
          <cell r="F1262">
            <v>98.01</v>
          </cell>
          <cell r="G1262">
            <v>0</v>
          </cell>
          <cell r="H1262" t="str">
            <v>01DM.CONLAV10</v>
          </cell>
        </row>
        <row r="1263">
          <cell r="F1263">
            <v>4368.38</v>
          </cell>
          <cell r="G1263">
            <v>0</v>
          </cell>
          <cell r="H1263" t="str">
            <v>01DM.FONPOS10</v>
          </cell>
        </row>
        <row r="1264">
          <cell r="F1264">
            <v>11533.3</v>
          </cell>
          <cell r="G1264">
            <v>0</v>
          </cell>
          <cell r="H1264" t="str">
            <v>01DM.CONLAV10</v>
          </cell>
        </row>
        <row r="1265">
          <cell r="F1265">
            <v>25822.71</v>
          </cell>
          <cell r="G1265">
            <v>0</v>
          </cell>
          <cell r="H1265" t="str">
            <v>01DM.CONLAV10</v>
          </cell>
        </row>
        <row r="1266">
          <cell r="F1266">
            <v>7391.56</v>
          </cell>
          <cell r="G1266">
            <v>0</v>
          </cell>
          <cell r="H1266" t="str">
            <v>01DM.CONLAV10</v>
          </cell>
        </row>
        <row r="1267">
          <cell r="F1267">
            <v>187974.17</v>
          </cell>
          <cell r="G1267">
            <v>0</v>
          </cell>
          <cell r="H1267" t="str">
            <v>01DM.FONPOS10</v>
          </cell>
        </row>
        <row r="1268">
          <cell r="F1268">
            <v>3857.67</v>
          </cell>
          <cell r="G1268">
            <v>0</v>
          </cell>
          <cell r="H1268" t="str">
            <v>01DM.CONLAV10</v>
          </cell>
        </row>
        <row r="1269">
          <cell r="F1269">
            <v>5936.58</v>
          </cell>
          <cell r="G1269">
            <v>0</v>
          </cell>
          <cell r="H1269" t="str">
            <v>01DM.CONLAV10</v>
          </cell>
        </row>
        <row r="1270">
          <cell r="F1270">
            <v>12916.52</v>
          </cell>
          <cell r="G1270">
            <v>0</v>
          </cell>
          <cell r="H1270" t="str">
            <v>01SPTA.POS10.2</v>
          </cell>
        </row>
        <row r="1271">
          <cell r="F1271">
            <v>4815.45</v>
          </cell>
          <cell r="G1271">
            <v>0</v>
          </cell>
          <cell r="H1271" t="str">
            <v>01DM.FONPOS10</v>
          </cell>
        </row>
        <row r="1272">
          <cell r="F1272">
            <v>482</v>
          </cell>
          <cell r="G1272">
            <v>0</v>
          </cell>
          <cell r="H1272" t="str">
            <v>01COMP.COND10</v>
          </cell>
        </row>
        <row r="1273">
          <cell r="F1273">
            <v>3065.28</v>
          </cell>
          <cell r="G1273">
            <v>0</v>
          </cell>
          <cell r="H1273" t="str">
            <v>01SPTA.POS10.2</v>
          </cell>
        </row>
        <row r="1274">
          <cell r="F1274">
            <v>463.32</v>
          </cell>
          <cell r="G1274">
            <v>0</v>
          </cell>
          <cell r="H1274" t="str">
            <v>01COMP.COND10</v>
          </cell>
        </row>
        <row r="1275">
          <cell r="F1275">
            <v>21570.7</v>
          </cell>
          <cell r="G1275">
            <v>0</v>
          </cell>
          <cell r="H1275" t="str">
            <v>01COMP.COND10</v>
          </cell>
        </row>
        <row r="1276">
          <cell r="F1276">
            <v>127.96</v>
          </cell>
          <cell r="G1276">
            <v>0</v>
          </cell>
          <cell r="H1276" t="str">
            <v>01COMP.COND10</v>
          </cell>
        </row>
        <row r="1277">
          <cell r="F1277">
            <v>1606.89</v>
          </cell>
          <cell r="G1277">
            <v>0</v>
          </cell>
          <cell r="H1277" t="str">
            <v>01COMP.COND10</v>
          </cell>
        </row>
        <row r="1278">
          <cell r="F1278">
            <v>3601.67</v>
          </cell>
          <cell r="G1278">
            <v>0</v>
          </cell>
          <cell r="H1278" t="str">
            <v>01COMP.COND10</v>
          </cell>
        </row>
        <row r="1279">
          <cell r="F1279">
            <v>11761.2</v>
          </cell>
          <cell r="G1279">
            <v>0</v>
          </cell>
          <cell r="H1279" t="str">
            <v>01COMP.COND10</v>
          </cell>
        </row>
        <row r="1280">
          <cell r="F1280">
            <v>3661.81</v>
          </cell>
          <cell r="G1280">
            <v>0</v>
          </cell>
          <cell r="H1280" t="str">
            <v>01COMP.FASCE10</v>
          </cell>
        </row>
        <row r="1281">
          <cell r="F1281">
            <v>14109.57</v>
          </cell>
          <cell r="G1281">
            <v>0</v>
          </cell>
          <cell r="H1281" t="str">
            <v>01COMP.COND10</v>
          </cell>
        </row>
        <row r="1282">
          <cell r="F1282">
            <v>158.92</v>
          </cell>
          <cell r="G1282">
            <v>0</v>
          </cell>
          <cell r="H1282" t="str">
            <v>01COMP.FASCE10</v>
          </cell>
        </row>
        <row r="1283">
          <cell r="F1283">
            <v>516.44</v>
          </cell>
          <cell r="G1283">
            <v>0</v>
          </cell>
          <cell r="H1283" t="str">
            <v>01COMP.FASCE10</v>
          </cell>
        </row>
        <row r="1284">
          <cell r="F1284">
            <v>284.39</v>
          </cell>
          <cell r="G1284">
            <v>0</v>
          </cell>
          <cell r="H1284" t="str">
            <v>01COMP.FASCE10</v>
          </cell>
        </row>
        <row r="1285">
          <cell r="F1285">
            <v>364.73</v>
          </cell>
          <cell r="G1285">
            <v>0</v>
          </cell>
          <cell r="H1285" t="str">
            <v>01COMP.FASCE10</v>
          </cell>
        </row>
        <row r="1286">
          <cell r="F1286">
            <v>86.76</v>
          </cell>
          <cell r="G1286">
            <v>0</v>
          </cell>
          <cell r="H1286" t="str">
            <v>01COMP.FASCE10</v>
          </cell>
        </row>
        <row r="1287">
          <cell r="F1287">
            <v>29771.6</v>
          </cell>
          <cell r="G1287">
            <v>0</v>
          </cell>
          <cell r="H1287" t="str">
            <v>01COMP.FASCE10</v>
          </cell>
        </row>
        <row r="1288">
          <cell r="F1288">
            <v>12428.03</v>
          </cell>
          <cell r="G1288">
            <v>0</v>
          </cell>
          <cell r="H1288" t="str">
            <v>01COMP.FASCE10</v>
          </cell>
        </row>
        <row r="1289">
          <cell r="F1289">
            <v>88131.55</v>
          </cell>
          <cell r="G1289">
            <v>0</v>
          </cell>
          <cell r="H1289" t="str">
            <v>01COMP.PROCOL10</v>
          </cell>
        </row>
        <row r="1290">
          <cell r="F1290">
            <v>238.59</v>
          </cell>
          <cell r="G1290">
            <v>0</v>
          </cell>
          <cell r="H1290" t="str">
            <v>01COMP.COND10</v>
          </cell>
        </row>
        <row r="1291">
          <cell r="F1291">
            <v>12927.48</v>
          </cell>
          <cell r="G1291">
            <v>0</v>
          </cell>
          <cell r="H1291" t="str">
            <v>01SPTA.RIS10.2</v>
          </cell>
        </row>
        <row r="1292">
          <cell r="F1292">
            <v>0</v>
          </cell>
          <cell r="G1292">
            <v>1.32</v>
          </cell>
          <cell r="H1292" t="str">
            <v>01COMP.FASCE10</v>
          </cell>
        </row>
        <row r="1293">
          <cell r="F1293">
            <v>0</v>
          </cell>
          <cell r="G1293">
            <v>4.3</v>
          </cell>
          <cell r="H1293" t="str">
            <v>01COMP.FASCE10</v>
          </cell>
        </row>
        <row r="1294">
          <cell r="F1294">
            <v>356.1</v>
          </cell>
          <cell r="G1294">
            <v>0</v>
          </cell>
          <cell r="H1294" t="str">
            <v>01COMP.COND10</v>
          </cell>
        </row>
        <row r="1295">
          <cell r="F1295">
            <v>2842.16</v>
          </cell>
          <cell r="G1295">
            <v>0</v>
          </cell>
          <cell r="H1295" t="str">
            <v>01COMP.COND10</v>
          </cell>
        </row>
        <row r="1296">
          <cell r="F1296">
            <v>6511.24</v>
          </cell>
          <cell r="G1296">
            <v>0</v>
          </cell>
          <cell r="H1296" t="str">
            <v>01COMP.COND10</v>
          </cell>
        </row>
        <row r="1297">
          <cell r="F1297">
            <v>531.48</v>
          </cell>
          <cell r="G1297">
            <v>0</v>
          </cell>
          <cell r="H1297" t="str">
            <v>01COMP.COND10</v>
          </cell>
        </row>
        <row r="1298">
          <cell r="F1298">
            <v>30.96</v>
          </cell>
          <cell r="G1298">
            <v>0</v>
          </cell>
          <cell r="H1298" t="str">
            <v>01COMP.COND10</v>
          </cell>
        </row>
        <row r="1299">
          <cell r="F1299">
            <v>6692.38</v>
          </cell>
          <cell r="G1299">
            <v>0</v>
          </cell>
          <cell r="H1299" t="str">
            <v>01SPTA.POS10.2</v>
          </cell>
        </row>
        <row r="1300">
          <cell r="F1300">
            <v>3709.43</v>
          </cell>
          <cell r="G1300">
            <v>0</v>
          </cell>
          <cell r="H1300" t="str">
            <v>01COMP.COND10</v>
          </cell>
        </row>
        <row r="1301">
          <cell r="F1301">
            <v>3468.52</v>
          </cell>
          <cell r="G1301">
            <v>0</v>
          </cell>
          <cell r="H1301" t="str">
            <v>01COMP.COND10</v>
          </cell>
        </row>
        <row r="1302">
          <cell r="F1302">
            <v>16054.03</v>
          </cell>
          <cell r="G1302">
            <v>0</v>
          </cell>
          <cell r="H1302" t="str">
            <v>01COMP.COND10</v>
          </cell>
        </row>
        <row r="1303">
          <cell r="F1303">
            <v>365.2</v>
          </cell>
          <cell r="G1303">
            <v>0</v>
          </cell>
          <cell r="H1303" t="str">
            <v>01COMP.COND10</v>
          </cell>
        </row>
        <row r="1304">
          <cell r="F1304">
            <v>94.88</v>
          </cell>
          <cell r="G1304">
            <v>0</v>
          </cell>
          <cell r="H1304" t="str">
            <v>01COMP.COND10</v>
          </cell>
        </row>
        <row r="1305">
          <cell r="F1305">
            <v>4206.8</v>
          </cell>
          <cell r="G1305">
            <v>0</v>
          </cell>
          <cell r="H1305" t="str">
            <v>01COMP.COND10</v>
          </cell>
        </row>
        <row r="1306">
          <cell r="F1306">
            <v>309.6</v>
          </cell>
          <cell r="G1306">
            <v>0</v>
          </cell>
          <cell r="H1306" t="str">
            <v>01COMP.COND10</v>
          </cell>
        </row>
        <row r="1307">
          <cell r="F1307">
            <v>0</v>
          </cell>
          <cell r="G1307">
            <v>107.58</v>
          </cell>
          <cell r="H1307" t="str">
            <v>01COMP.FASCE10</v>
          </cell>
        </row>
        <row r="1308">
          <cell r="F1308">
            <v>0</v>
          </cell>
          <cell r="G1308">
            <v>92.93</v>
          </cell>
          <cell r="H1308" t="str">
            <v>01COMP.FASCE10</v>
          </cell>
        </row>
        <row r="1309">
          <cell r="F1309">
            <v>170.46</v>
          </cell>
          <cell r="G1309">
            <v>0</v>
          </cell>
          <cell r="H1309" t="str">
            <v>01COMP.COND10</v>
          </cell>
        </row>
        <row r="1310">
          <cell r="F1310">
            <v>11317.26</v>
          </cell>
          <cell r="G1310">
            <v>0</v>
          </cell>
          <cell r="H1310" t="str">
            <v>01COMP.FASCE10</v>
          </cell>
        </row>
        <row r="1311">
          <cell r="F1311">
            <v>21131</v>
          </cell>
          <cell r="G1311">
            <v>0</v>
          </cell>
          <cell r="H1311" t="str">
            <v>01COMP.FASCE10</v>
          </cell>
        </row>
        <row r="1312">
          <cell r="F1312">
            <v>55.64</v>
          </cell>
          <cell r="G1312">
            <v>0</v>
          </cell>
          <cell r="H1312" t="str">
            <v>01COMP.FASCE10</v>
          </cell>
        </row>
        <row r="1313">
          <cell r="F1313">
            <v>500.83</v>
          </cell>
          <cell r="G1313">
            <v>0</v>
          </cell>
          <cell r="H1313" t="str">
            <v>01COMP.FASCE10</v>
          </cell>
        </row>
        <row r="1314">
          <cell r="F1314">
            <v>32818.98</v>
          </cell>
          <cell r="G1314">
            <v>0</v>
          </cell>
          <cell r="H1314" t="str">
            <v>01COMP.FASCE10</v>
          </cell>
        </row>
        <row r="1315">
          <cell r="F1315">
            <v>6807.9</v>
          </cell>
          <cell r="G1315">
            <v>0</v>
          </cell>
          <cell r="H1315" t="str">
            <v>01SPTA.POS10.1</v>
          </cell>
        </row>
        <row r="1316">
          <cell r="F1316">
            <v>144698.07</v>
          </cell>
          <cell r="G1316">
            <v>0</v>
          </cell>
          <cell r="H1316" t="str">
            <v>01COMP.FASCE10</v>
          </cell>
        </row>
        <row r="1317">
          <cell r="F1317">
            <v>20937.86</v>
          </cell>
          <cell r="G1317">
            <v>0</v>
          </cell>
          <cell r="H1317" t="str">
            <v>01COMP.FASCE10</v>
          </cell>
        </row>
        <row r="1318">
          <cell r="F1318">
            <v>619.68</v>
          </cell>
          <cell r="G1318">
            <v>0</v>
          </cell>
          <cell r="H1318" t="str">
            <v>01COMP.COND10</v>
          </cell>
        </row>
        <row r="1319">
          <cell r="F1319">
            <v>1729.44</v>
          </cell>
          <cell r="G1319">
            <v>0</v>
          </cell>
          <cell r="H1319" t="str">
            <v>01SPTA.POS10.1</v>
          </cell>
        </row>
        <row r="1320">
          <cell r="F1320">
            <v>1715.46</v>
          </cell>
          <cell r="G1320">
            <v>0</v>
          </cell>
          <cell r="H1320" t="str">
            <v>01SPTA.POS10.1</v>
          </cell>
        </row>
        <row r="1321">
          <cell r="F1321">
            <v>38686.39</v>
          </cell>
          <cell r="G1321">
            <v>0</v>
          </cell>
          <cell r="H1321" t="str">
            <v>01SPTA.POS10.1</v>
          </cell>
        </row>
        <row r="1322">
          <cell r="F1322">
            <v>1032.92</v>
          </cell>
          <cell r="G1322">
            <v>0</v>
          </cell>
          <cell r="H1322" t="str">
            <v>01SPTA.POS10.1</v>
          </cell>
        </row>
        <row r="1323">
          <cell r="F1323">
            <v>0</v>
          </cell>
          <cell r="G1323">
            <v>50.2</v>
          </cell>
          <cell r="H1323" t="str">
            <v>01COMP.COND10</v>
          </cell>
        </row>
        <row r="1324">
          <cell r="F1324">
            <v>327311.25</v>
          </cell>
          <cell r="G1324">
            <v>0</v>
          </cell>
          <cell r="H1324" t="str">
            <v>01COMP.FASCE10</v>
          </cell>
        </row>
        <row r="1325">
          <cell r="F1325">
            <v>16358.76</v>
          </cell>
          <cell r="G1325">
            <v>0</v>
          </cell>
          <cell r="H1325" t="str">
            <v>01COMP.COND10</v>
          </cell>
        </row>
        <row r="1326">
          <cell r="F1326">
            <v>1465.44</v>
          </cell>
          <cell r="G1326">
            <v>0</v>
          </cell>
          <cell r="H1326" t="str">
            <v>01COMP.COND10</v>
          </cell>
        </row>
        <row r="1327">
          <cell r="F1327">
            <v>7600.68</v>
          </cell>
          <cell r="G1327">
            <v>0</v>
          </cell>
          <cell r="H1327" t="str">
            <v>01COMP.COND10</v>
          </cell>
        </row>
        <row r="1328">
          <cell r="F1328">
            <v>63.01</v>
          </cell>
          <cell r="G1328">
            <v>0</v>
          </cell>
          <cell r="H1328" t="str">
            <v>01COMP.COND10</v>
          </cell>
        </row>
        <row r="1329">
          <cell r="F1329">
            <v>18187.36</v>
          </cell>
          <cell r="G1329">
            <v>0</v>
          </cell>
          <cell r="H1329" t="str">
            <v>01COMP.COND10</v>
          </cell>
        </row>
        <row r="1330">
          <cell r="F1330">
            <v>7784.45</v>
          </cell>
          <cell r="G1330">
            <v>0</v>
          </cell>
          <cell r="H1330" t="str">
            <v>01COMP.COND10</v>
          </cell>
        </row>
        <row r="1331">
          <cell r="F1331">
            <v>28796.7</v>
          </cell>
          <cell r="G1331">
            <v>0</v>
          </cell>
          <cell r="H1331" t="str">
            <v>01COMP.COND10</v>
          </cell>
        </row>
        <row r="1332">
          <cell r="F1332">
            <v>2922.17</v>
          </cell>
          <cell r="G1332">
            <v>0</v>
          </cell>
          <cell r="H1332" t="str">
            <v>01COMP.COND10</v>
          </cell>
        </row>
        <row r="1333">
          <cell r="F1333">
            <v>30512.31</v>
          </cell>
          <cell r="G1333">
            <v>0</v>
          </cell>
          <cell r="H1333" t="str">
            <v>01COMP.COND10</v>
          </cell>
        </row>
        <row r="1334">
          <cell r="F1334">
            <v>1549.35</v>
          </cell>
          <cell r="G1334">
            <v>0</v>
          </cell>
          <cell r="H1334" t="str">
            <v>01COMP.COND10</v>
          </cell>
        </row>
        <row r="1335">
          <cell r="F1335">
            <v>1193.94</v>
          </cell>
          <cell r="G1335">
            <v>0</v>
          </cell>
          <cell r="H1335" t="str">
            <v>01COMP.COND10</v>
          </cell>
        </row>
        <row r="1336">
          <cell r="F1336">
            <v>42675.07</v>
          </cell>
          <cell r="G1336">
            <v>0</v>
          </cell>
          <cell r="H1336" t="str">
            <v>01COMP.COND10</v>
          </cell>
        </row>
        <row r="1337">
          <cell r="F1337">
            <v>248.88</v>
          </cell>
          <cell r="G1337">
            <v>0</v>
          </cell>
          <cell r="H1337" t="str">
            <v>01COMP.COND10</v>
          </cell>
        </row>
        <row r="1338">
          <cell r="F1338">
            <v>1419.83</v>
          </cell>
          <cell r="G1338">
            <v>0</v>
          </cell>
          <cell r="H1338" t="str">
            <v>01COMP.COND10</v>
          </cell>
        </row>
        <row r="1339">
          <cell r="F1339">
            <v>4850.93</v>
          </cell>
          <cell r="G1339">
            <v>0</v>
          </cell>
          <cell r="H1339" t="str">
            <v>01COMP.COND10</v>
          </cell>
        </row>
        <row r="1340">
          <cell r="F1340">
            <v>113.63</v>
          </cell>
          <cell r="G1340">
            <v>0</v>
          </cell>
          <cell r="H1340" t="str">
            <v>01SPTA.CONLAV10</v>
          </cell>
        </row>
        <row r="1341">
          <cell r="F1341">
            <v>10729.24</v>
          </cell>
          <cell r="G1341">
            <v>0</v>
          </cell>
          <cell r="H1341" t="str">
            <v>01COMP.COND10</v>
          </cell>
        </row>
        <row r="1342">
          <cell r="F1342">
            <v>4280.4</v>
          </cell>
          <cell r="G1342">
            <v>0</v>
          </cell>
          <cell r="H1342" t="str">
            <v>01DM.FONPOS10</v>
          </cell>
        </row>
        <row r="1343">
          <cell r="F1343">
            <v>371563.67</v>
          </cell>
          <cell r="G1343">
            <v>0</v>
          </cell>
          <cell r="H1343" t="str">
            <v>01DM.FONPOS10</v>
          </cell>
        </row>
        <row r="1344">
          <cell r="F1344">
            <v>90.37</v>
          </cell>
          <cell r="G1344">
            <v>0</v>
          </cell>
          <cell r="H1344" t="str">
            <v>01DM.CONLAV10</v>
          </cell>
        </row>
        <row r="1345">
          <cell r="F1345">
            <v>8079.13</v>
          </cell>
          <cell r="G1345">
            <v>0</v>
          </cell>
          <cell r="H1345" t="str">
            <v>01DM.CONLAV10</v>
          </cell>
        </row>
        <row r="1346">
          <cell r="F1346">
            <v>26277.25</v>
          </cell>
          <cell r="G1346">
            <v>0</v>
          </cell>
          <cell r="H1346" t="str">
            <v>01DM.CONLAV10</v>
          </cell>
        </row>
        <row r="1347">
          <cell r="F1347">
            <v>11683.35</v>
          </cell>
          <cell r="G1347">
            <v>0</v>
          </cell>
          <cell r="H1347" t="str">
            <v>01DM.CONLAV10</v>
          </cell>
        </row>
        <row r="1348">
          <cell r="F1348">
            <v>20121.6</v>
          </cell>
          <cell r="G1348">
            <v>0</v>
          </cell>
          <cell r="H1348" t="str">
            <v>01SPTA.POS10.1</v>
          </cell>
        </row>
        <row r="1349">
          <cell r="F1349">
            <v>98.01</v>
          </cell>
          <cell r="G1349">
            <v>0</v>
          </cell>
          <cell r="H1349" t="str">
            <v>01DM.CONLAV10</v>
          </cell>
        </row>
        <row r="1350">
          <cell r="F1350">
            <v>700.8</v>
          </cell>
          <cell r="G1350">
            <v>0</v>
          </cell>
          <cell r="H1350" t="str">
            <v>01DM.CONLAV10</v>
          </cell>
        </row>
        <row r="1351">
          <cell r="F1351">
            <v>9450.8</v>
          </cell>
          <cell r="G1351">
            <v>0</v>
          </cell>
          <cell r="H1351" t="str">
            <v>01DM.CONLAV10</v>
          </cell>
        </row>
        <row r="1352">
          <cell r="F1352">
            <v>3436.29</v>
          </cell>
          <cell r="G1352">
            <v>0</v>
          </cell>
          <cell r="H1352" t="str">
            <v>01DM.CONLAV10</v>
          </cell>
        </row>
        <row r="1353">
          <cell r="F1353">
            <v>21898.24</v>
          </cell>
          <cell r="G1353">
            <v>0</v>
          </cell>
          <cell r="H1353" t="str">
            <v>01DM.CONLAV10</v>
          </cell>
        </row>
        <row r="1354">
          <cell r="F1354">
            <v>1729.65</v>
          </cell>
          <cell r="G1354">
            <v>0</v>
          </cell>
          <cell r="H1354" t="str">
            <v>01DM.CONLAV10</v>
          </cell>
        </row>
        <row r="1355">
          <cell r="F1355">
            <v>2534.75</v>
          </cell>
          <cell r="G1355">
            <v>0</v>
          </cell>
          <cell r="H1355" t="str">
            <v>01DM.CONLAV10</v>
          </cell>
        </row>
        <row r="1356">
          <cell r="F1356">
            <v>1867.75</v>
          </cell>
          <cell r="G1356">
            <v>0</v>
          </cell>
          <cell r="H1356" t="str">
            <v>01DM.CONLAV10</v>
          </cell>
        </row>
        <row r="1357">
          <cell r="F1357">
            <v>3082.86</v>
          </cell>
          <cell r="G1357">
            <v>0</v>
          </cell>
          <cell r="H1357" t="str">
            <v>01DM.CONLAV10</v>
          </cell>
        </row>
        <row r="1358">
          <cell r="F1358">
            <v>28099.5</v>
          </cell>
          <cell r="G1358">
            <v>0</v>
          </cell>
          <cell r="H1358" t="str">
            <v>01DM.FONPOS10</v>
          </cell>
        </row>
        <row r="1359">
          <cell r="F1359">
            <v>433.82</v>
          </cell>
          <cell r="G1359">
            <v>0</v>
          </cell>
          <cell r="H1359" t="str">
            <v>01SPTA.CONLAV10</v>
          </cell>
        </row>
        <row r="1360">
          <cell r="F1360">
            <v>178.2</v>
          </cell>
          <cell r="G1360">
            <v>0</v>
          </cell>
          <cell r="H1360" t="str">
            <v>01SPTA.CONLAV10</v>
          </cell>
        </row>
        <row r="1361">
          <cell r="F1361">
            <v>1070.1</v>
          </cell>
          <cell r="G1361">
            <v>0</v>
          </cell>
          <cell r="H1361" t="str">
            <v>01SPTA.POS10.1</v>
          </cell>
        </row>
        <row r="1362">
          <cell r="F1362">
            <v>931</v>
          </cell>
          <cell r="G1362">
            <v>0</v>
          </cell>
          <cell r="H1362" t="str">
            <v>01SPTA.CONLAV10</v>
          </cell>
        </row>
        <row r="1363">
          <cell r="F1363">
            <v>902.46</v>
          </cell>
          <cell r="G1363">
            <v>0</v>
          </cell>
          <cell r="H1363" t="str">
            <v>01SPTA.CONLAV10</v>
          </cell>
        </row>
        <row r="1364">
          <cell r="F1364">
            <v>6497.28</v>
          </cell>
          <cell r="G1364">
            <v>0</v>
          </cell>
          <cell r="H1364" t="str">
            <v>01SPTA.CONLAV10</v>
          </cell>
        </row>
        <row r="1365">
          <cell r="F1365">
            <v>3142.15</v>
          </cell>
          <cell r="G1365">
            <v>0</v>
          </cell>
          <cell r="H1365" t="str">
            <v>01DM.CONLAV10</v>
          </cell>
        </row>
        <row r="1366">
          <cell r="F1366">
            <v>60.25</v>
          </cell>
          <cell r="G1366">
            <v>0</v>
          </cell>
          <cell r="H1366" t="str">
            <v>01SPTA.CONLAV10</v>
          </cell>
        </row>
        <row r="1367">
          <cell r="F1367">
            <v>5804.24</v>
          </cell>
          <cell r="G1367">
            <v>0</v>
          </cell>
          <cell r="H1367" t="str">
            <v>01DM.CONLAV10</v>
          </cell>
        </row>
        <row r="1368">
          <cell r="F1368">
            <v>161778.71</v>
          </cell>
          <cell r="G1368">
            <v>0</v>
          </cell>
          <cell r="H1368" t="str">
            <v>01DM.FONPOS10</v>
          </cell>
        </row>
        <row r="1369">
          <cell r="F1369">
            <v>0</v>
          </cell>
          <cell r="G1369">
            <v>4.02</v>
          </cell>
          <cell r="H1369" t="str">
            <v>01DM.CONLAV10</v>
          </cell>
        </row>
        <row r="1370">
          <cell r="F1370">
            <v>4368.38</v>
          </cell>
          <cell r="G1370">
            <v>0</v>
          </cell>
          <cell r="H1370" t="str">
            <v>01DM.FONPOS10</v>
          </cell>
        </row>
        <row r="1371">
          <cell r="F1371">
            <v>141484.02</v>
          </cell>
          <cell r="G1371">
            <v>0</v>
          </cell>
          <cell r="H1371" t="str">
            <v>01DM.FONPOS10</v>
          </cell>
        </row>
        <row r="1372">
          <cell r="F1372">
            <v>41211.63</v>
          </cell>
          <cell r="G1372">
            <v>0</v>
          </cell>
          <cell r="H1372" t="str">
            <v>01DM.FONPOS10</v>
          </cell>
        </row>
        <row r="1373">
          <cell r="F1373">
            <v>565.68</v>
          </cell>
          <cell r="G1373">
            <v>0</v>
          </cell>
          <cell r="H1373" t="str">
            <v>01COMP.COND10</v>
          </cell>
        </row>
        <row r="1374">
          <cell r="F1374">
            <v>212.88</v>
          </cell>
          <cell r="G1374">
            <v>0</v>
          </cell>
          <cell r="H1374" t="str">
            <v>01SPTA.CONLAV10</v>
          </cell>
        </row>
        <row r="1375">
          <cell r="F1375">
            <v>3949.07</v>
          </cell>
          <cell r="G1375">
            <v>0</v>
          </cell>
          <cell r="H1375" t="str">
            <v>01COMP.COND10</v>
          </cell>
        </row>
        <row r="1376">
          <cell r="F1376">
            <v>0</v>
          </cell>
          <cell r="G1376">
            <v>20.08</v>
          </cell>
          <cell r="H1376" t="str">
            <v>01COMP.COND10</v>
          </cell>
        </row>
        <row r="1377">
          <cell r="F1377">
            <v>359.26</v>
          </cell>
          <cell r="G1377">
            <v>0</v>
          </cell>
          <cell r="H1377" t="str">
            <v>01COMP.COND10</v>
          </cell>
        </row>
        <row r="1378">
          <cell r="F1378">
            <v>2778.35</v>
          </cell>
          <cell r="G1378">
            <v>0</v>
          </cell>
          <cell r="H1378" t="str">
            <v>01COMP.COND10</v>
          </cell>
        </row>
        <row r="1379">
          <cell r="F1379">
            <v>5972.19</v>
          </cell>
          <cell r="G1379">
            <v>0</v>
          </cell>
          <cell r="H1379" t="str">
            <v>01COMP.COND10</v>
          </cell>
        </row>
        <row r="1380">
          <cell r="F1380">
            <v>939.12</v>
          </cell>
          <cell r="G1380">
            <v>0</v>
          </cell>
          <cell r="H1380" t="str">
            <v>01COMP.COND10</v>
          </cell>
        </row>
        <row r="1381">
          <cell r="F1381">
            <v>8638.68</v>
          </cell>
          <cell r="G1381">
            <v>0</v>
          </cell>
          <cell r="H1381" t="str">
            <v>01COMP.COND10</v>
          </cell>
        </row>
        <row r="1382">
          <cell r="F1382">
            <v>241.71</v>
          </cell>
          <cell r="G1382">
            <v>0</v>
          </cell>
          <cell r="H1382" t="str">
            <v>01COMP.COND10</v>
          </cell>
        </row>
        <row r="1383">
          <cell r="F1383">
            <v>1.37</v>
          </cell>
          <cell r="G1383">
            <v>0</v>
          </cell>
          <cell r="H1383" t="str">
            <v>01SPTA.CONLAV10</v>
          </cell>
        </row>
        <row r="1384">
          <cell r="F1384">
            <v>3631.75</v>
          </cell>
          <cell r="G1384">
            <v>0</v>
          </cell>
          <cell r="H1384" t="str">
            <v>01COMP.COND10</v>
          </cell>
        </row>
        <row r="1385">
          <cell r="F1385">
            <v>17437.92</v>
          </cell>
          <cell r="G1385">
            <v>0</v>
          </cell>
          <cell r="H1385" t="str">
            <v>01COMP.COND10</v>
          </cell>
        </row>
        <row r="1386">
          <cell r="F1386">
            <v>372.72</v>
          </cell>
          <cell r="G1386">
            <v>0</v>
          </cell>
          <cell r="H1386" t="str">
            <v>01COMP.COND10</v>
          </cell>
        </row>
        <row r="1387">
          <cell r="F1387">
            <v>90.36</v>
          </cell>
          <cell r="G1387">
            <v>0</v>
          </cell>
          <cell r="H1387" t="str">
            <v>01COMP.COND10</v>
          </cell>
        </row>
        <row r="1388">
          <cell r="F1388">
            <v>4191.08</v>
          </cell>
          <cell r="G1388">
            <v>0</v>
          </cell>
          <cell r="H1388" t="str">
            <v>01COMP.COND10</v>
          </cell>
        </row>
        <row r="1389">
          <cell r="F1389">
            <v>14626.07</v>
          </cell>
          <cell r="G1389">
            <v>0</v>
          </cell>
          <cell r="H1389" t="str">
            <v>01COMP.COND10</v>
          </cell>
        </row>
        <row r="1390">
          <cell r="F1390">
            <v>41.28</v>
          </cell>
          <cell r="G1390">
            <v>0</v>
          </cell>
          <cell r="H1390" t="str">
            <v>01COMP.COND10</v>
          </cell>
        </row>
        <row r="1391">
          <cell r="F1391">
            <v>22343.49</v>
          </cell>
          <cell r="G1391">
            <v>0</v>
          </cell>
          <cell r="H1391" t="str">
            <v>01COMP.FASCE10</v>
          </cell>
        </row>
        <row r="1392">
          <cell r="F1392">
            <v>-76.46</v>
          </cell>
          <cell r="G1392">
            <v>0</v>
          </cell>
          <cell r="H1392" t="str">
            <v>01COMP.COND10</v>
          </cell>
        </row>
        <row r="1393">
          <cell r="F1393">
            <v>0.08</v>
          </cell>
          <cell r="G1393">
            <v>0</v>
          </cell>
          <cell r="H1393" t="str">
            <v>01COMP.COND10</v>
          </cell>
        </row>
        <row r="1394">
          <cell r="F1394">
            <v>4354.9</v>
          </cell>
          <cell r="G1394">
            <v>0</v>
          </cell>
          <cell r="H1394" t="str">
            <v>01COMP.COND10</v>
          </cell>
        </row>
        <row r="1395">
          <cell r="F1395">
            <v>920</v>
          </cell>
          <cell r="G1395">
            <v>0</v>
          </cell>
          <cell r="H1395" t="str">
            <v>01COMP.PROCOL10</v>
          </cell>
        </row>
        <row r="1396">
          <cell r="F1396">
            <v>17637.58</v>
          </cell>
          <cell r="G1396">
            <v>0</v>
          </cell>
          <cell r="H1396" t="str">
            <v>01COMP.FASCE10</v>
          </cell>
        </row>
        <row r="1397">
          <cell r="F1397">
            <v>608.22</v>
          </cell>
          <cell r="G1397">
            <v>0</v>
          </cell>
          <cell r="H1397" t="str">
            <v>01COMP.FASCE10</v>
          </cell>
        </row>
        <row r="1398">
          <cell r="F1398">
            <v>4180</v>
          </cell>
          <cell r="G1398">
            <v>0</v>
          </cell>
          <cell r="H1398" t="str">
            <v>01SPTA.RIS10.2</v>
          </cell>
        </row>
        <row r="1399">
          <cell r="F1399">
            <v>40842.95</v>
          </cell>
          <cell r="G1399">
            <v>0</v>
          </cell>
          <cell r="H1399" t="str">
            <v>01COMP.FASCE10</v>
          </cell>
        </row>
        <row r="1400">
          <cell r="F1400">
            <v>-1833.33</v>
          </cell>
          <cell r="G1400">
            <v>0</v>
          </cell>
          <cell r="H1400" t="str">
            <v>01SPTA.RIS10.2</v>
          </cell>
        </row>
        <row r="1401">
          <cell r="F1401">
            <v>1657.38</v>
          </cell>
          <cell r="G1401">
            <v>0</v>
          </cell>
          <cell r="H1401" t="str">
            <v>01SPTA.POS10.2</v>
          </cell>
        </row>
        <row r="1402">
          <cell r="F1402">
            <v>5940.62</v>
          </cell>
          <cell r="G1402">
            <v>0</v>
          </cell>
          <cell r="H1402" t="str">
            <v>01SPTA.POS10.2</v>
          </cell>
        </row>
        <row r="1403">
          <cell r="F1403">
            <v>4894</v>
          </cell>
          <cell r="G1403">
            <v>0</v>
          </cell>
          <cell r="H1403" t="str">
            <v>01SPTA.POS10.2</v>
          </cell>
        </row>
        <row r="1404">
          <cell r="F1404">
            <v>25383.06</v>
          </cell>
          <cell r="G1404">
            <v>0</v>
          </cell>
          <cell r="H1404" t="str">
            <v>01SPTA.POS10.2</v>
          </cell>
        </row>
        <row r="1405">
          <cell r="F1405">
            <v>13161.54</v>
          </cell>
          <cell r="G1405">
            <v>0</v>
          </cell>
          <cell r="H1405" t="str">
            <v>01SPTA.POS10.2</v>
          </cell>
        </row>
        <row r="1406">
          <cell r="F1406">
            <v>22999.7</v>
          </cell>
          <cell r="G1406">
            <v>0</v>
          </cell>
          <cell r="H1406" t="str">
            <v>01COMP.COND10</v>
          </cell>
        </row>
        <row r="1407">
          <cell r="F1407">
            <v>428.05</v>
          </cell>
          <cell r="G1407">
            <v>0</v>
          </cell>
          <cell r="H1407" t="str">
            <v>01COMP.FASCE10</v>
          </cell>
        </row>
        <row r="1408">
          <cell r="F1408">
            <v>0</v>
          </cell>
          <cell r="G1408">
            <v>24.95</v>
          </cell>
          <cell r="H1408" t="str">
            <v>01COMP.FASCE10</v>
          </cell>
        </row>
        <row r="1409">
          <cell r="F1409">
            <v>11814.66</v>
          </cell>
          <cell r="G1409">
            <v>0</v>
          </cell>
          <cell r="H1409" t="str">
            <v>01COMP.COND10</v>
          </cell>
        </row>
        <row r="1410">
          <cell r="F1410">
            <v>28.58</v>
          </cell>
          <cell r="G1410">
            <v>0</v>
          </cell>
          <cell r="H1410" t="str">
            <v>01SPTA.CONLAV10</v>
          </cell>
        </row>
        <row r="1411">
          <cell r="F1411">
            <v>864.72</v>
          </cell>
          <cell r="G1411">
            <v>0</v>
          </cell>
          <cell r="H1411" t="str">
            <v>01SPTA.POS10.2</v>
          </cell>
        </row>
        <row r="1412">
          <cell r="F1412">
            <v>2279.28</v>
          </cell>
          <cell r="G1412">
            <v>0</v>
          </cell>
          <cell r="H1412" t="str">
            <v>01SPTA.POS10.2</v>
          </cell>
        </row>
        <row r="1413">
          <cell r="F1413">
            <v>3226.32</v>
          </cell>
          <cell r="G1413">
            <v>0</v>
          </cell>
          <cell r="H1413" t="str">
            <v>01SPTA.POS10.2</v>
          </cell>
        </row>
        <row r="1414">
          <cell r="F1414">
            <v>5233.2</v>
          </cell>
          <cell r="G1414">
            <v>0</v>
          </cell>
          <cell r="H1414" t="str">
            <v>01SPTA.POS10.2</v>
          </cell>
        </row>
        <row r="1415">
          <cell r="F1415">
            <v>15713.71</v>
          </cell>
          <cell r="G1415">
            <v>0</v>
          </cell>
          <cell r="H1415" t="str">
            <v>01SPTA.POS10.2</v>
          </cell>
        </row>
        <row r="1416">
          <cell r="F1416">
            <v>8.91</v>
          </cell>
          <cell r="G1416">
            <v>0</v>
          </cell>
          <cell r="H1416" t="str">
            <v>01SPTA.CONLAV10</v>
          </cell>
        </row>
        <row r="1417">
          <cell r="F1417">
            <v>4859.68</v>
          </cell>
          <cell r="G1417">
            <v>0</v>
          </cell>
          <cell r="H1417" t="str">
            <v>01SPTA.POS10.2</v>
          </cell>
        </row>
        <row r="1418">
          <cell r="F1418">
            <v>0</v>
          </cell>
          <cell r="G1418">
            <v>472.77</v>
          </cell>
          <cell r="H1418" t="str">
            <v>01COMP.FASCE10</v>
          </cell>
        </row>
        <row r="1419">
          <cell r="F1419">
            <v>0</v>
          </cell>
          <cell r="G1419">
            <v>66.66</v>
          </cell>
          <cell r="H1419" t="str">
            <v>01COMP.FASCE10</v>
          </cell>
        </row>
        <row r="1420">
          <cell r="F1420">
            <v>0</v>
          </cell>
          <cell r="G1420">
            <v>86.08</v>
          </cell>
          <cell r="H1420" t="str">
            <v>01COMP.COND10</v>
          </cell>
        </row>
        <row r="1421">
          <cell r="F1421">
            <v>0</v>
          </cell>
          <cell r="G1421">
            <v>48.34</v>
          </cell>
          <cell r="H1421" t="str">
            <v>01COMP.FASCE10</v>
          </cell>
        </row>
        <row r="1422">
          <cell r="F1422">
            <v>0</v>
          </cell>
          <cell r="G1422">
            <v>8.6</v>
          </cell>
          <cell r="H1422" t="str">
            <v>01COMP.COND10</v>
          </cell>
        </row>
        <row r="1423">
          <cell r="F1423">
            <v>51.6</v>
          </cell>
          <cell r="G1423">
            <v>0</v>
          </cell>
          <cell r="H1423" t="str">
            <v>01COMP.COND10</v>
          </cell>
        </row>
        <row r="1424">
          <cell r="F1424">
            <v>1878.96</v>
          </cell>
          <cell r="G1424">
            <v>0</v>
          </cell>
          <cell r="H1424" t="str">
            <v>01SPTA.POS10.2</v>
          </cell>
        </row>
        <row r="1425">
          <cell r="F1425">
            <v>568.78</v>
          </cell>
          <cell r="G1425">
            <v>0</v>
          </cell>
          <cell r="H1425" t="str">
            <v>01COMP.FASCE10</v>
          </cell>
        </row>
        <row r="1426">
          <cell r="F1426">
            <v>7148.11</v>
          </cell>
          <cell r="G1426">
            <v>0</v>
          </cell>
          <cell r="H1426" t="str">
            <v>01COMP.COND10</v>
          </cell>
        </row>
        <row r="1427">
          <cell r="F1427">
            <v>225.18</v>
          </cell>
          <cell r="G1427">
            <v>0</v>
          </cell>
          <cell r="H1427" t="str">
            <v>01COMP.COND10</v>
          </cell>
        </row>
        <row r="1428">
          <cell r="F1428">
            <v>744.75</v>
          </cell>
          <cell r="G1428">
            <v>0</v>
          </cell>
          <cell r="H1428" t="str">
            <v>01COMP.COND10</v>
          </cell>
        </row>
        <row r="1429">
          <cell r="F1429">
            <v>1204.18</v>
          </cell>
          <cell r="G1429">
            <v>0</v>
          </cell>
          <cell r="H1429" t="str">
            <v>01COMP.COND10</v>
          </cell>
        </row>
        <row r="1430">
          <cell r="F1430">
            <v>7323.62</v>
          </cell>
          <cell r="G1430">
            <v>0</v>
          </cell>
          <cell r="H1430" t="str">
            <v>01COMP.FASCE10</v>
          </cell>
        </row>
        <row r="1431">
          <cell r="F1431">
            <v>482</v>
          </cell>
          <cell r="G1431">
            <v>0</v>
          </cell>
          <cell r="H1431" t="str">
            <v>01COMP.COND10</v>
          </cell>
        </row>
        <row r="1432">
          <cell r="F1432">
            <v>7333.54</v>
          </cell>
          <cell r="G1432">
            <v>0</v>
          </cell>
          <cell r="H1432" t="str">
            <v>01SPTA.POS10.2</v>
          </cell>
        </row>
        <row r="1433">
          <cell r="F1433">
            <v>1032.88</v>
          </cell>
          <cell r="G1433">
            <v>0</v>
          </cell>
          <cell r="H1433" t="str">
            <v>01COMP.FASCE10</v>
          </cell>
        </row>
        <row r="1434">
          <cell r="F1434">
            <v>481.14</v>
          </cell>
          <cell r="G1434">
            <v>0</v>
          </cell>
          <cell r="H1434" t="str">
            <v>01COMP.COND10</v>
          </cell>
        </row>
        <row r="1435">
          <cell r="F1435">
            <v>703.85</v>
          </cell>
          <cell r="G1435">
            <v>0</v>
          </cell>
          <cell r="H1435" t="str">
            <v>01COMP.FASCE10</v>
          </cell>
        </row>
        <row r="1436">
          <cell r="F1436">
            <v>86.76</v>
          </cell>
          <cell r="G1436">
            <v>0</v>
          </cell>
          <cell r="H1436" t="str">
            <v>01COMP.FASCE10</v>
          </cell>
        </row>
        <row r="1437">
          <cell r="F1437">
            <v>59082.07</v>
          </cell>
          <cell r="G1437">
            <v>0</v>
          </cell>
          <cell r="H1437" t="str">
            <v>01COMP.FASCE10</v>
          </cell>
        </row>
        <row r="1438">
          <cell r="F1438">
            <v>24594.11</v>
          </cell>
          <cell r="G1438">
            <v>0</v>
          </cell>
          <cell r="H1438" t="str">
            <v>01COMP.FASCE10</v>
          </cell>
        </row>
        <row r="1439">
          <cell r="F1439">
            <v>1297.08</v>
          </cell>
          <cell r="G1439">
            <v>0</v>
          </cell>
          <cell r="H1439" t="str">
            <v>01SPTA.POS10.2</v>
          </cell>
        </row>
        <row r="1440">
          <cell r="F1440">
            <v>3418.92</v>
          </cell>
          <cell r="G1440">
            <v>0</v>
          </cell>
          <cell r="H1440" t="str">
            <v>01SPTA.POS10.2</v>
          </cell>
        </row>
        <row r="1441">
          <cell r="F1441">
            <v>317.84</v>
          </cell>
          <cell r="G1441">
            <v>0</v>
          </cell>
          <cell r="H1441" t="str">
            <v>01COMP.FASCE10</v>
          </cell>
        </row>
      </sheetData>
      <sheetData sheetId="2">
        <row r="302">
          <cell r="K302">
            <v>535.05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ttiwebsaluteasur.intra/PubblicazioneEsecutivita.aspx?IdDocumento=183968" TargetMode="External" /><Relationship Id="rId2" Type="http://schemas.openxmlformats.org/officeDocument/2006/relationships/hyperlink" Target="http://attiwebsaluteasur.intra/PubblicazioneEsecutivita.aspx?IdDocumento=183966" TargetMode="External" /><Relationship Id="rId3" Type="http://schemas.openxmlformats.org/officeDocument/2006/relationships/hyperlink" Target="http://attiwebsaluteasur.intra/PubblicazioneEsecutivita.aspx?IdDocumento=183964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workbookViewId="0" topLeftCell="A1">
      <selection activeCell="C7" sqref="C7"/>
    </sheetView>
  </sheetViews>
  <sheetFormatPr defaultColWidth="9.140625" defaultRowHeight="12.75"/>
  <cols>
    <col min="1" max="1" width="27.57421875" style="0" customWidth="1"/>
    <col min="2" max="2" width="21.57421875" style="0" customWidth="1"/>
    <col min="3" max="3" width="23.8515625" style="0" customWidth="1"/>
    <col min="4" max="4" width="25.00390625" style="0" customWidth="1"/>
  </cols>
  <sheetData>
    <row r="1" spans="1:4" ht="12.75">
      <c r="A1" s="6" t="s">
        <v>7</v>
      </c>
      <c r="B1" s="6"/>
      <c r="C1" s="6"/>
      <c r="D1" s="6"/>
    </row>
    <row r="2" spans="1:4" ht="12.75">
      <c r="A2" s="7" t="s">
        <v>6</v>
      </c>
      <c r="B2" s="8"/>
      <c r="C2" s="8"/>
      <c r="D2" s="9"/>
    </row>
    <row r="4" spans="2:4" ht="25.5">
      <c r="B4" s="4" t="s">
        <v>0</v>
      </c>
      <c r="C4" s="5" t="s">
        <v>1</v>
      </c>
      <c r="D4" s="5" t="s">
        <v>2</v>
      </c>
    </row>
    <row r="5" spans="1:4" ht="25.5">
      <c r="A5" s="1" t="s">
        <v>3</v>
      </c>
      <c r="B5" s="2" t="s">
        <v>86</v>
      </c>
      <c r="C5" s="3">
        <f>'riepilogo-pagato-fondi'!G12</f>
        <v>1342330.48</v>
      </c>
      <c r="D5" s="3">
        <f>'riepilogo-pagato-fondi'!J12</f>
        <v>445287.51</v>
      </c>
    </row>
    <row r="6" spans="1:4" ht="25.5">
      <c r="A6" s="1" t="s">
        <v>4</v>
      </c>
      <c r="B6" s="2" t="s">
        <v>87</v>
      </c>
      <c r="C6" s="3">
        <f>'riepilogo-pagato-fondi'!G9</f>
        <v>354919.09</v>
      </c>
      <c r="D6" s="3">
        <f>'riepilogo-pagato-fondi'!J9</f>
        <v>118764.71</v>
      </c>
    </row>
    <row r="7" spans="1:4" ht="25.5">
      <c r="A7" s="1" t="s">
        <v>5</v>
      </c>
      <c r="B7" s="2" t="s">
        <v>88</v>
      </c>
      <c r="C7" s="3">
        <f>SUM('riepilogo-pagato-fondi'!G2:G4)</f>
        <v>210724.73</v>
      </c>
      <c r="D7" s="3">
        <f>SUM('riepilogo-pagato-fondi'!J2:J4)</f>
        <v>90158.22</v>
      </c>
    </row>
  </sheetData>
  <mergeCells count="2">
    <mergeCell ref="A1:D1"/>
    <mergeCell ref="A2:D2"/>
  </mergeCells>
  <printOptions/>
  <pageMargins left="0.44" right="0.6" top="1.6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:E4"/>
    </sheetView>
  </sheetViews>
  <sheetFormatPr defaultColWidth="9.140625" defaultRowHeight="12.75"/>
  <cols>
    <col min="2" max="2" width="11.28125" style="0" customWidth="1"/>
    <col min="5" max="5" width="66.7109375" style="0" customWidth="1"/>
    <col min="8" max="8" width="16.00390625" style="0" customWidth="1"/>
    <col min="9" max="9" width="11.57421875" style="0" customWidth="1"/>
  </cols>
  <sheetData>
    <row r="1" spans="1:12" ht="34.5">
      <c r="A1" s="13" t="s">
        <v>17</v>
      </c>
      <c r="B1" s="13" t="s">
        <v>18</v>
      </c>
      <c r="C1" s="14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27</v>
      </c>
      <c r="L1" s="13"/>
    </row>
    <row r="2" spans="1:12" ht="33.75">
      <c r="A2" s="10">
        <v>483</v>
      </c>
      <c r="B2" s="11">
        <v>41796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1">
        <v>41796</v>
      </c>
      <c r="J2" s="10"/>
      <c r="K2" s="10"/>
      <c r="L2" s="12" t="s">
        <v>14</v>
      </c>
    </row>
    <row r="3" spans="1:12" ht="33.75">
      <c r="A3" s="10">
        <v>482</v>
      </c>
      <c r="B3" s="11">
        <v>41796</v>
      </c>
      <c r="C3" s="10" t="s">
        <v>8</v>
      </c>
      <c r="D3" s="10" t="s">
        <v>9</v>
      </c>
      <c r="E3" s="10" t="s">
        <v>15</v>
      </c>
      <c r="F3" s="10" t="s">
        <v>11</v>
      </c>
      <c r="G3" s="10" t="s">
        <v>12</v>
      </c>
      <c r="H3" s="10" t="s">
        <v>13</v>
      </c>
      <c r="I3" s="11">
        <v>41796</v>
      </c>
      <c r="J3" s="10"/>
      <c r="K3" s="10"/>
      <c r="L3" s="12" t="s">
        <v>14</v>
      </c>
    </row>
    <row r="4" spans="1:12" ht="45">
      <c r="A4" s="10">
        <v>481</v>
      </c>
      <c r="B4" s="11">
        <v>41796</v>
      </c>
      <c r="C4" s="10" t="s">
        <v>8</v>
      </c>
      <c r="D4" s="10" t="s">
        <v>9</v>
      </c>
      <c r="E4" s="10" t="s">
        <v>16</v>
      </c>
      <c r="F4" s="10" t="s">
        <v>11</v>
      </c>
      <c r="G4" s="10" t="s">
        <v>12</v>
      </c>
      <c r="H4" s="10" t="s">
        <v>13</v>
      </c>
      <c r="I4" s="11">
        <v>41796</v>
      </c>
      <c r="J4" s="10"/>
      <c r="K4" s="10"/>
      <c r="L4" s="12" t="s">
        <v>14</v>
      </c>
    </row>
  </sheetData>
  <hyperlinks>
    <hyperlink ref="L2" r:id="rId1" display="http://attiwebsaluteasur.intra/PubblicazioneEsecutivita.aspx?IdDocumento=183968"/>
    <hyperlink ref="L3" r:id="rId2" display="http://attiwebsaluteasur.intra/PubblicazioneEsecutivita.aspx?IdDocumento=183966"/>
    <hyperlink ref="L4" r:id="rId3" display="http://attiwebsaluteasur.intra/PubblicazioneEsecutivita.aspx?IdDocumento=183964"/>
  </hyperlinks>
  <printOptions/>
  <pageMargins left="0.75" right="0.75" top="1" bottom="1" header="0.5" footer="0.5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1"/>
  <sheetViews>
    <sheetView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2" sqref="H2:H4"/>
    </sheetView>
  </sheetViews>
  <sheetFormatPr defaultColWidth="9.140625" defaultRowHeight="12.75"/>
  <cols>
    <col min="1" max="1" width="19.140625" style="0" bestFit="1" customWidth="1"/>
    <col min="2" max="2" width="5.00390625" style="0" customWidth="1"/>
    <col min="3" max="3" width="11.00390625" style="0" bestFit="1" customWidth="1"/>
    <col min="4" max="4" width="15.28125" style="0" bestFit="1" customWidth="1"/>
    <col min="5" max="5" width="48.28125" style="0" bestFit="1" customWidth="1"/>
    <col min="6" max="6" width="6.28125" style="0" bestFit="1" customWidth="1"/>
    <col min="7" max="7" width="17.00390625" style="35" customWidth="1"/>
    <col min="8" max="10" width="15.7109375" style="35" customWidth="1"/>
    <col min="11" max="11" width="9.140625" style="35" bestFit="1" customWidth="1"/>
    <col min="12" max="12" width="11.28125" style="35" customWidth="1"/>
    <col min="13" max="13" width="14.57421875" style="35" bestFit="1" customWidth="1"/>
    <col min="14" max="14" width="11.57421875" style="35" customWidth="1"/>
    <col min="15" max="15" width="10.28125" style="35" bestFit="1" customWidth="1"/>
  </cols>
  <sheetData>
    <row r="1" spans="3:15" s="15" customFormat="1" ht="38.25">
      <c r="C1" s="16" t="s">
        <v>28</v>
      </c>
      <c r="D1" s="16" t="s">
        <v>29</v>
      </c>
      <c r="E1" s="16" t="s">
        <v>30</v>
      </c>
      <c r="F1" s="16"/>
      <c r="G1" s="17" t="s">
        <v>31</v>
      </c>
      <c r="H1" s="18" t="s">
        <v>32</v>
      </c>
      <c r="I1" s="18" t="s">
        <v>33</v>
      </c>
      <c r="J1" s="19" t="s">
        <v>34</v>
      </c>
      <c r="K1" s="19" t="s">
        <v>35</v>
      </c>
      <c r="L1" s="19" t="s">
        <v>36</v>
      </c>
      <c r="M1" s="17" t="s">
        <v>37</v>
      </c>
      <c r="N1" s="20" t="s">
        <v>38</v>
      </c>
      <c r="O1" s="21" t="s">
        <v>39</v>
      </c>
    </row>
    <row r="2" spans="1:15" ht="12.75">
      <c r="A2" s="22" t="s">
        <v>40</v>
      </c>
      <c r="B2" s="23" t="s">
        <v>41</v>
      </c>
      <c r="C2" s="24">
        <v>503</v>
      </c>
      <c r="D2" s="24" t="s">
        <v>42</v>
      </c>
      <c r="E2" s="24" t="s">
        <v>43</v>
      </c>
      <c r="F2" s="24" t="s">
        <v>44</v>
      </c>
      <c r="G2" s="25">
        <v>147391.51</v>
      </c>
      <c r="H2" s="25">
        <f>SUMIF('[1]fondi.da.stipendi'!H:H,A2,'[1]fondi.da.stipendi'!F:F)-SUMIF('[1]fondi.da.stipendi'!H:H,A2,'[1]fondi.da.stipendi'!G:G)</f>
        <v>52339.15</v>
      </c>
      <c r="I2" s="25">
        <f aca="true" t="shared" si="0" ref="I2:I14">H2-J2-K2</f>
        <v>0.03999999999791726</v>
      </c>
      <c r="J2" s="25">
        <v>50676.41</v>
      </c>
      <c r="K2" s="25">
        <f>J4</f>
        <v>1662.7</v>
      </c>
      <c r="L2" s="25"/>
      <c r="M2" s="25">
        <f aca="true" t="shared" si="1" ref="M2:M14">G2-SUM(J2:L2)</f>
        <v>95052.40000000001</v>
      </c>
      <c r="N2" s="25">
        <v>147391.51</v>
      </c>
      <c r="O2" s="25">
        <f aca="true" t="shared" si="2" ref="O2:O14">N2-G2</f>
        <v>0</v>
      </c>
    </row>
    <row r="3" spans="1:15" ht="12.75">
      <c r="A3" s="22" t="s">
        <v>45</v>
      </c>
      <c r="B3" s="23" t="s">
        <v>41</v>
      </c>
      <c r="C3" s="24">
        <v>503</v>
      </c>
      <c r="D3" s="24" t="s">
        <v>42</v>
      </c>
      <c r="E3" s="24" t="s">
        <v>43</v>
      </c>
      <c r="F3" s="24" t="s">
        <v>46</v>
      </c>
      <c r="G3" s="25">
        <v>63333.22</v>
      </c>
      <c r="H3" s="25">
        <f>SUMIF('[1]fondi.da.stipendi'!H:H,A3,'[1]fondi.da.stipendi'!F:F)-SUMIF('[1]fondi.da.stipendi'!H:H,A3,'[1]fondi.da.stipendi'!G:G)</f>
        <v>37819.11</v>
      </c>
      <c r="I3" s="25">
        <f t="shared" si="0"/>
        <v>0</v>
      </c>
      <c r="J3" s="25">
        <v>37819.11</v>
      </c>
      <c r="K3" s="25"/>
      <c r="L3" s="25"/>
      <c r="M3" s="25">
        <f t="shared" si="1"/>
        <v>25514.11</v>
      </c>
      <c r="N3" s="25">
        <v>79833.25</v>
      </c>
      <c r="O3" s="26">
        <f t="shared" si="2"/>
        <v>16500.03</v>
      </c>
    </row>
    <row r="4" spans="1:15" ht="12.75">
      <c r="A4" s="22" t="s">
        <v>47</v>
      </c>
      <c r="B4" s="23" t="s">
        <v>41</v>
      </c>
      <c r="C4" s="24">
        <v>503</v>
      </c>
      <c r="D4" s="24" t="s">
        <v>42</v>
      </c>
      <c r="E4" s="24" t="s">
        <v>43</v>
      </c>
      <c r="F4" s="24" t="s">
        <v>48</v>
      </c>
      <c r="G4" s="25">
        <v>0</v>
      </c>
      <c r="H4" s="25">
        <f>SUMIF('[1]fondi.da.stipendi'!H:H,A4,'[1]fondi.da.stipendi'!F:F)-SUMIF('[1]fondi.da.stipendi'!H:H,A4,'[1]fondi.da.stipendi'!G:G)</f>
        <v>0</v>
      </c>
      <c r="I4" s="25">
        <f t="shared" si="0"/>
        <v>0</v>
      </c>
      <c r="J4" s="25">
        <v>1662.7</v>
      </c>
      <c r="K4" s="25">
        <f>-J4</f>
        <v>-1662.7</v>
      </c>
      <c r="L4" s="25"/>
      <c r="M4" s="25">
        <f t="shared" si="1"/>
        <v>0</v>
      </c>
      <c r="N4" s="25"/>
      <c r="O4" s="25">
        <f t="shared" si="2"/>
        <v>0</v>
      </c>
    </row>
    <row r="5" spans="1:15" ht="12.75">
      <c r="A5" s="22" t="s">
        <v>49</v>
      </c>
      <c r="B5" s="23" t="s">
        <v>50</v>
      </c>
      <c r="C5" s="27">
        <v>471</v>
      </c>
      <c r="D5" s="27" t="s">
        <v>51</v>
      </c>
      <c r="E5" s="27" t="s">
        <v>52</v>
      </c>
      <c r="F5" s="27" t="s">
        <v>44</v>
      </c>
      <c r="G5" s="28">
        <v>561876</v>
      </c>
      <c r="H5" s="28">
        <f>SUMIF('[1]fondi.da.stipendi'!H:H,A5,'[1]fondi.da.stipendi'!F:F)-SUMIF('[1]fondi.da.stipendi'!H:H,A5,'[1]fondi.da.stipendi'!G:G)</f>
        <v>472766.23000000004</v>
      </c>
      <c r="I5" s="28">
        <f t="shared" si="0"/>
        <v>6.184563972055912E-11</v>
      </c>
      <c r="J5" s="28">
        <v>449233.79</v>
      </c>
      <c r="K5" s="28">
        <f>J7</f>
        <v>23532.44</v>
      </c>
      <c r="L5" s="28"/>
      <c r="M5" s="28">
        <f t="shared" si="1"/>
        <v>89109.77000000002</v>
      </c>
      <c r="N5" s="28">
        <v>561876</v>
      </c>
      <c r="O5" s="28">
        <f t="shared" si="2"/>
        <v>0</v>
      </c>
    </row>
    <row r="6" spans="1:15" ht="12.75">
      <c r="A6" s="22" t="s">
        <v>53</v>
      </c>
      <c r="B6" s="23" t="s">
        <v>50</v>
      </c>
      <c r="C6" s="27">
        <v>471</v>
      </c>
      <c r="D6" s="27" t="s">
        <v>51</v>
      </c>
      <c r="E6" s="27" t="s">
        <v>52</v>
      </c>
      <c r="F6" s="27" t="s">
        <v>46</v>
      </c>
      <c r="G6" s="28">
        <v>670369.24</v>
      </c>
      <c r="H6" s="28">
        <f>SUMIF('[1]fondi.da.stipendi'!H:H,A6,'[1]fondi.da.stipendi'!F:F)-SUMIF('[1]fondi.da.stipendi'!H:H,A6,'[1]fondi.da.stipendi'!G:G)</f>
        <v>629981.5399999999</v>
      </c>
      <c r="I6" s="28">
        <f t="shared" si="0"/>
        <v>-1.1641532182693481E-10</v>
      </c>
      <c r="J6" s="28">
        <v>629981.54</v>
      </c>
      <c r="K6" s="28"/>
      <c r="L6" s="28"/>
      <c r="M6" s="28">
        <f t="shared" si="1"/>
        <v>40387.69999999995</v>
      </c>
      <c r="N6" s="28">
        <v>670369.24</v>
      </c>
      <c r="O6" s="28">
        <f t="shared" si="2"/>
        <v>0</v>
      </c>
    </row>
    <row r="7" spans="1:15" ht="12.75">
      <c r="A7" s="22" t="s">
        <v>54</v>
      </c>
      <c r="B7" s="23" t="s">
        <v>50</v>
      </c>
      <c r="C7" s="27">
        <v>471</v>
      </c>
      <c r="D7" s="27" t="s">
        <v>51</v>
      </c>
      <c r="E7" s="27" t="s">
        <v>52</v>
      </c>
      <c r="F7" s="27" t="s">
        <v>48</v>
      </c>
      <c r="G7" s="28">
        <v>0</v>
      </c>
      <c r="H7" s="28">
        <f>SUMIF('[1]fondi.da.stipendi'!H:H,A7,'[1]fondi.da.stipendi'!F:F)-SUMIF('[1]fondi.da.stipendi'!H:H,A7,'[1]fondi.da.stipendi'!G:G)</f>
        <v>0</v>
      </c>
      <c r="I7" s="28">
        <f t="shared" si="0"/>
        <v>0</v>
      </c>
      <c r="J7" s="28">
        <v>23532.44</v>
      </c>
      <c r="K7" s="28">
        <f>-J7</f>
        <v>-23532.44</v>
      </c>
      <c r="L7" s="28"/>
      <c r="M7" s="28">
        <f t="shared" si="1"/>
        <v>0</v>
      </c>
      <c r="N7" s="28"/>
      <c r="O7" s="28">
        <f t="shared" si="2"/>
        <v>0</v>
      </c>
    </row>
    <row r="8" spans="1:15" ht="21.75">
      <c r="A8" s="22" t="s">
        <v>55</v>
      </c>
      <c r="B8" s="23" t="s">
        <v>56</v>
      </c>
      <c r="C8" s="24">
        <v>482</v>
      </c>
      <c r="D8" s="24" t="s">
        <v>57</v>
      </c>
      <c r="E8" s="24" t="s">
        <v>58</v>
      </c>
      <c r="F8" s="24"/>
      <c r="G8" s="25">
        <v>119937.03</v>
      </c>
      <c r="H8" s="29">
        <f>SUMIF('[1]fondi.da.stipendi'!H:H,A8,'[1]fondi.da.stipendi'!F:F)-SUMIF('[1]fondi.da.stipendi'!H:H,A8,'[1]fondi.da.stipendi'!G:G)</f>
        <v>97398.35000000005</v>
      </c>
      <c r="I8" s="29">
        <f t="shared" si="0"/>
        <v>2277.980000000054</v>
      </c>
      <c r="J8" s="29">
        <v>95120.37</v>
      </c>
      <c r="K8" s="25"/>
      <c r="L8" s="25"/>
      <c r="M8" s="25">
        <f t="shared" si="1"/>
        <v>24816.660000000003</v>
      </c>
      <c r="N8" s="25">
        <v>119937.03</v>
      </c>
      <c r="O8" s="25">
        <f t="shared" si="2"/>
        <v>0</v>
      </c>
    </row>
    <row r="9" spans="1:15" ht="12.75">
      <c r="A9" s="22" t="s">
        <v>59</v>
      </c>
      <c r="B9" s="23" t="s">
        <v>41</v>
      </c>
      <c r="C9" s="27">
        <v>490</v>
      </c>
      <c r="D9" s="27" t="s">
        <v>60</v>
      </c>
      <c r="E9" s="27" t="s">
        <v>61</v>
      </c>
      <c r="F9" s="27"/>
      <c r="G9" s="28">
        <v>354919.09</v>
      </c>
      <c r="H9" s="30">
        <f>SUMIF('[1]fondi.da.stipendi'!H:H,A9,'[1]fondi.da.stipendi'!F:F)-SUMIF('[1]fondi.da.stipendi'!H:H,A9,'[1]fondi.da.stipendi'!G:G)</f>
        <v>118764.71</v>
      </c>
      <c r="I9" s="28">
        <f t="shared" si="0"/>
        <v>0</v>
      </c>
      <c r="J9" s="28">
        <v>118764.71</v>
      </c>
      <c r="K9" s="28"/>
      <c r="L9" s="28"/>
      <c r="M9" s="28">
        <f t="shared" si="1"/>
        <v>236154.38</v>
      </c>
      <c r="N9" s="28">
        <v>354919.09</v>
      </c>
      <c r="O9" s="28">
        <f t="shared" si="2"/>
        <v>0</v>
      </c>
    </row>
    <row r="10" spans="1:15" ht="12.75">
      <c r="A10" s="22" t="s">
        <v>62</v>
      </c>
      <c r="B10" s="23" t="s">
        <v>50</v>
      </c>
      <c r="C10" s="24">
        <v>472</v>
      </c>
      <c r="D10" s="24" t="s">
        <v>63</v>
      </c>
      <c r="E10" s="24" t="s">
        <v>64</v>
      </c>
      <c r="F10" s="24"/>
      <c r="G10" s="25">
        <v>6389003.91</v>
      </c>
      <c r="H10" s="29">
        <f>SUMIF('[1]fondi.da.stipendi'!H:H,A10,'[1]fondi.da.stipendi'!F:F)-SUMIF('[1]fondi.da.stipendi'!H:H,A10,'[1]fondi.da.stipendi'!G:G)</f>
        <v>4953540.819999998</v>
      </c>
      <c r="I10" s="26">
        <f t="shared" si="0"/>
        <v>4577945.699999998</v>
      </c>
      <c r="J10" s="26">
        <v>375595.12</v>
      </c>
      <c r="K10" s="25"/>
      <c r="L10" s="25"/>
      <c r="M10" s="25">
        <f t="shared" si="1"/>
        <v>6013408.79</v>
      </c>
      <c r="N10" s="25">
        <v>6389003.91</v>
      </c>
      <c r="O10" s="25">
        <f t="shared" si="2"/>
        <v>0</v>
      </c>
    </row>
    <row r="11" spans="1:15" ht="21.75">
      <c r="A11" s="22" t="s">
        <v>65</v>
      </c>
      <c r="B11" s="23" t="s">
        <v>56</v>
      </c>
      <c r="C11" s="27">
        <v>492</v>
      </c>
      <c r="D11" s="27" t="s">
        <v>66</v>
      </c>
      <c r="E11" s="27" t="s">
        <v>67</v>
      </c>
      <c r="F11" s="27"/>
      <c r="G11" s="28">
        <v>1534569.34</v>
      </c>
      <c r="H11" s="28">
        <f>SUMIF('[1]fondi.da.stipendi'!H:H,A11,'[1]fondi.da.stipendi'!F:F)-SUMIF('[1]fondi.da.stipendi'!H:H,A11,'[1]fondi.da.stipendi'!G:G)</f>
        <v>1137510.9700000002</v>
      </c>
      <c r="I11" s="28">
        <f t="shared" si="0"/>
        <v>698.6700000001583</v>
      </c>
      <c r="J11" s="28">
        <v>1136812.3</v>
      </c>
      <c r="K11" s="28"/>
      <c r="L11" s="28"/>
      <c r="M11" s="28">
        <f t="shared" si="1"/>
        <v>397757.04000000004</v>
      </c>
      <c r="N11" s="28">
        <v>1534569.34</v>
      </c>
      <c r="O11" s="28">
        <f t="shared" si="2"/>
        <v>0</v>
      </c>
    </row>
    <row r="12" spans="1:15" ht="21.75">
      <c r="A12" s="22" t="s">
        <v>68</v>
      </c>
      <c r="B12" s="23" t="s">
        <v>41</v>
      </c>
      <c r="C12" s="24">
        <v>491</v>
      </c>
      <c r="D12" s="24" t="s">
        <v>69</v>
      </c>
      <c r="E12" s="24" t="s">
        <v>70</v>
      </c>
      <c r="F12" s="24"/>
      <c r="G12" s="25">
        <v>1342330.48</v>
      </c>
      <c r="H12" s="25">
        <f>SUMIF('[1]fondi.da.stipendi'!H:H,A12,'[1]fondi.da.stipendi'!F:F)-SUMIF('[1]fondi.da.stipendi'!H:H,A12,'[1]fondi.da.stipendi'!G:G)</f>
        <v>446624.27999999997</v>
      </c>
      <c r="I12" s="25">
        <f t="shared" si="0"/>
        <v>1336.7699999999604</v>
      </c>
      <c r="J12" s="25">
        <v>445287.51</v>
      </c>
      <c r="K12" s="25"/>
      <c r="L12" s="25"/>
      <c r="M12" s="25">
        <f t="shared" si="1"/>
        <v>897042.97</v>
      </c>
      <c r="N12" s="25">
        <v>1343511.27</v>
      </c>
      <c r="O12" s="26">
        <f t="shared" si="2"/>
        <v>1180.7900000000373</v>
      </c>
    </row>
    <row r="13" spans="1:15" ht="12.75">
      <c r="A13" s="22" t="s">
        <v>71</v>
      </c>
      <c r="B13" s="23" t="s">
        <v>50</v>
      </c>
      <c r="C13" s="27">
        <v>486</v>
      </c>
      <c r="D13" s="27" t="s">
        <v>72</v>
      </c>
      <c r="E13" s="27" t="s">
        <v>73</v>
      </c>
      <c r="F13" s="27"/>
      <c r="G13" s="28">
        <v>5785248.08</v>
      </c>
      <c r="H13" s="28">
        <f>SUMIF('[1]fondi.da.stipendi'!H:H,A13,'[1]fondi.da.stipendi'!F:F)-SUMIF('[1]fondi.da.stipendi'!H:H,A13,'[1]fondi.da.stipendi'!G:G)</f>
        <v>4945216.8500000015</v>
      </c>
      <c r="I13" s="28">
        <f t="shared" si="0"/>
        <v>931.8500000014901</v>
      </c>
      <c r="J13" s="28">
        <v>4944285</v>
      </c>
      <c r="K13" s="28"/>
      <c r="L13" s="28"/>
      <c r="M13" s="28">
        <f t="shared" si="1"/>
        <v>840963.0800000001</v>
      </c>
      <c r="N13" s="28">
        <v>5787027.59</v>
      </c>
      <c r="O13" s="31">
        <f t="shared" si="2"/>
        <v>1779.5099999997765</v>
      </c>
    </row>
    <row r="14" spans="1:15" ht="12.75">
      <c r="A14" s="22" t="s">
        <v>74</v>
      </c>
      <c r="B14" s="23" t="s">
        <v>56</v>
      </c>
      <c r="C14" s="24">
        <v>489</v>
      </c>
      <c r="D14" s="24" t="s">
        <v>75</v>
      </c>
      <c r="E14" s="24" t="s">
        <v>76</v>
      </c>
      <c r="F14" s="24"/>
      <c r="G14" s="25">
        <v>3951412.43</v>
      </c>
      <c r="H14" s="25">
        <f>SUMIF('[1]fondi.da.stipendi'!H:H,A14,'[1]fondi.da.stipendi'!F:F)-SUMIF('[1]fondi.da.stipendi'!H:H,A14,'[1]fondi.da.stipendi'!G:G)</f>
        <v>3034915.7800000026</v>
      </c>
      <c r="I14" s="25">
        <f t="shared" si="0"/>
        <v>-409.01999999722466</v>
      </c>
      <c r="J14" s="25">
        <v>3035324.8</v>
      </c>
      <c r="K14" s="25"/>
      <c r="L14" s="25"/>
      <c r="M14" s="25">
        <f t="shared" si="1"/>
        <v>916087.6300000004</v>
      </c>
      <c r="N14" s="25">
        <v>3953456.21</v>
      </c>
      <c r="O14" s="26">
        <f t="shared" si="2"/>
        <v>2043.779999999795</v>
      </c>
    </row>
    <row r="15" spans="2:13" ht="12.75"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</row>
    <row r="16" spans="6:13" ht="12.75">
      <c r="F16" t="s">
        <v>77</v>
      </c>
      <c r="G16" s="36">
        <f>SUBTOTAL(9,G2:G15)</f>
        <v>20920390.33</v>
      </c>
      <c r="H16" s="36">
        <f>SUBTOTAL(9,H2:H15)</f>
        <v>15926877.790000005</v>
      </c>
      <c r="I16" s="36">
        <f>SUBTOTAL(9,I2:I15)</f>
        <v>4582781.990000002</v>
      </c>
      <c r="J16" s="36">
        <f>SUBTOTAL(9,J2:J15)</f>
        <v>11344095.8</v>
      </c>
      <c r="K16" s="36"/>
      <c r="L16" s="36">
        <f>SUBTOTAL(9,L2:L15)</f>
        <v>0</v>
      </c>
      <c r="M16" s="36">
        <f>SUBTOTAL(9,M2:M15)</f>
        <v>9576294.530000001</v>
      </c>
    </row>
    <row r="17" spans="2:13" ht="12.75">
      <c r="B17" s="23" t="s">
        <v>78</v>
      </c>
      <c r="C17" s="23"/>
      <c r="D17" s="23"/>
      <c r="E17" s="23" t="s">
        <v>79</v>
      </c>
      <c r="G17" s="37">
        <f>((G2+G4+G5+G7)+(G9+G10+G11))</f>
        <v>8987759.85</v>
      </c>
      <c r="H17" s="37"/>
      <c r="I17" s="37"/>
      <c r="J17" s="37"/>
      <c r="K17" s="37"/>
      <c r="L17" s="37"/>
      <c r="M17" s="38"/>
    </row>
    <row r="18" spans="2:13" ht="12.75">
      <c r="B18" s="23" t="s">
        <v>80</v>
      </c>
      <c r="C18" s="23"/>
      <c r="D18" s="23"/>
      <c r="E18" s="23" t="s">
        <v>81</v>
      </c>
      <c r="G18" s="37">
        <f>SUM(G2:G15)*8.5%</f>
        <v>1778233.17805</v>
      </c>
      <c r="H18" s="37"/>
      <c r="I18" s="37"/>
      <c r="J18" s="37">
        <f>SUM(J2:J15)*8.5%</f>
        <v>964248.1430000002</v>
      </c>
      <c r="K18" s="37"/>
      <c r="L18" s="37">
        <f>SUM(L2:L15)*8.5%</f>
        <v>0</v>
      </c>
      <c r="M18" s="37">
        <f>SUM(M2:M15)*8.5%</f>
        <v>813985.0350500002</v>
      </c>
    </row>
    <row r="20" spans="3:13" ht="12.75">
      <c r="C20" s="39"/>
      <c r="D20" s="39"/>
      <c r="E20" s="39"/>
      <c r="F20" s="39"/>
      <c r="G20" s="36">
        <f>SUBTOTAL(9,G2:G19)</f>
        <v>31686383.35805</v>
      </c>
      <c r="H20" s="36"/>
      <c r="I20" s="36"/>
      <c r="J20" s="36">
        <f>SUBTOTAL(9,J2:J19)</f>
        <v>12308343.943</v>
      </c>
      <c r="K20" s="36"/>
      <c r="L20" s="36">
        <f>SUBTOTAL(9,L2:L19)</f>
        <v>0</v>
      </c>
      <c r="M20" s="36">
        <f>SUBTOTAL(9,M2:M19)</f>
        <v>10390279.565050002</v>
      </c>
    </row>
    <row r="26" spans="7:10" ht="25.5">
      <c r="G26" s="40" t="s">
        <v>82</v>
      </c>
      <c r="H26" s="40" t="s">
        <v>83</v>
      </c>
      <c r="I26" s="40" t="s">
        <v>84</v>
      </c>
      <c r="J26" s="40" t="s">
        <v>39</v>
      </c>
    </row>
    <row r="27" spans="7:10" ht="12.75">
      <c r="G27" s="23">
        <v>1</v>
      </c>
      <c r="H27" s="41">
        <v>371874.72</v>
      </c>
      <c r="I27" s="41">
        <f>H27</f>
        <v>371874.72</v>
      </c>
      <c r="J27" s="42">
        <f aca="true" t="shared" si="3" ref="J27:J38">H27-I27</f>
        <v>0</v>
      </c>
    </row>
    <row r="28" spans="7:10" ht="12.75">
      <c r="G28" s="23">
        <v>2</v>
      </c>
      <c r="H28" s="43">
        <v>371044.45</v>
      </c>
      <c r="I28" s="43">
        <v>202.47</v>
      </c>
      <c r="J28" s="42">
        <f t="shared" si="3"/>
        <v>370841.98000000004</v>
      </c>
    </row>
    <row r="29" spans="7:10" ht="12.75">
      <c r="G29" s="23">
        <v>3</v>
      </c>
      <c r="H29" s="43">
        <v>374591.61</v>
      </c>
      <c r="I29" s="43">
        <v>0</v>
      </c>
      <c r="J29" s="42">
        <f t="shared" si="3"/>
        <v>374591.61</v>
      </c>
    </row>
    <row r="30" spans="7:10" ht="12.75">
      <c r="G30" s="23">
        <v>4</v>
      </c>
      <c r="H30" s="43">
        <v>380592.9</v>
      </c>
      <c r="I30" s="43">
        <v>149.98</v>
      </c>
      <c r="J30" s="42">
        <f t="shared" si="3"/>
        <v>380442.92000000004</v>
      </c>
    </row>
    <row r="31" spans="7:10" ht="12.75">
      <c r="G31" s="23">
        <v>5</v>
      </c>
      <c r="H31" s="43">
        <v>389312.63</v>
      </c>
      <c r="I31" s="43">
        <v>2090.82</v>
      </c>
      <c r="J31" s="42">
        <f t="shared" si="3"/>
        <v>387221.81</v>
      </c>
    </row>
    <row r="32" spans="7:10" ht="12.75">
      <c r="G32" s="23">
        <v>6</v>
      </c>
      <c r="H32" s="43">
        <v>380814.34</v>
      </c>
      <c r="I32" s="43">
        <v>0</v>
      </c>
      <c r="J32" s="42">
        <f t="shared" si="3"/>
        <v>380814.34</v>
      </c>
    </row>
    <row r="33" spans="7:10" ht="12.75">
      <c r="G33" s="23">
        <v>7</v>
      </c>
      <c r="H33" s="43">
        <v>383426.04</v>
      </c>
      <c r="I33" s="43">
        <v>0</v>
      </c>
      <c r="J33" s="42">
        <f t="shared" si="3"/>
        <v>383426.04</v>
      </c>
    </row>
    <row r="34" spans="7:10" ht="12.75">
      <c r="G34" s="23">
        <v>8</v>
      </c>
      <c r="H34" s="43">
        <v>382573.71</v>
      </c>
      <c r="I34" s="43">
        <v>0</v>
      </c>
      <c r="J34" s="42">
        <f t="shared" si="3"/>
        <v>382573.71</v>
      </c>
    </row>
    <row r="35" spans="7:10" ht="12.75">
      <c r="G35" s="23">
        <v>9</v>
      </c>
      <c r="H35" s="43">
        <v>386477.27</v>
      </c>
      <c r="I35" s="43">
        <v>0</v>
      </c>
      <c r="J35" s="42">
        <f t="shared" si="3"/>
        <v>386477.27</v>
      </c>
    </row>
    <row r="36" spans="7:10" ht="12.75">
      <c r="G36" s="23">
        <v>10</v>
      </c>
      <c r="H36" s="43">
        <v>400685.32</v>
      </c>
      <c r="I36" s="43">
        <f>'[1]mod.fondo.pos.dm'!K302</f>
        <v>535.05</v>
      </c>
      <c r="J36" s="42">
        <f t="shared" si="3"/>
        <v>400150.27</v>
      </c>
    </row>
    <row r="37" spans="7:10" ht="12.75">
      <c r="G37" s="23">
        <v>11</v>
      </c>
      <c r="H37" s="43">
        <v>379361.52</v>
      </c>
      <c r="I37" s="43">
        <v>0</v>
      </c>
      <c r="J37" s="42">
        <f t="shared" si="3"/>
        <v>379361.52</v>
      </c>
    </row>
    <row r="38" spans="7:10" ht="12.75">
      <c r="G38" s="23">
        <v>12</v>
      </c>
      <c r="H38" s="43">
        <v>752786.31</v>
      </c>
      <c r="I38" s="43">
        <v>742.08</v>
      </c>
      <c r="J38" s="42">
        <f t="shared" si="3"/>
        <v>752044.2300000001</v>
      </c>
    </row>
    <row r="39" spans="7:10" ht="12.75">
      <c r="G39" s="44" t="s">
        <v>85</v>
      </c>
      <c r="H39" s="45">
        <v>4953540.82</v>
      </c>
      <c r="I39" s="45">
        <f>SUM(I27:I38)</f>
        <v>375595.11999999994</v>
      </c>
      <c r="J39" s="45">
        <f>SUM(J27:J38)</f>
        <v>4577945.7</v>
      </c>
    </row>
    <row r="40" spans="7:9" ht="12.75">
      <c r="G40"/>
      <c r="H40"/>
      <c r="I40"/>
    </row>
    <row r="41" spans="7:9" ht="12.75">
      <c r="G41"/>
      <c r="H41"/>
      <c r="I41"/>
    </row>
    <row r="42" spans="7:9" ht="12.75">
      <c r="G42"/>
      <c r="H42"/>
      <c r="I42"/>
    </row>
    <row r="43" spans="7:9" ht="12.75">
      <c r="G43"/>
      <c r="H43"/>
      <c r="I43"/>
    </row>
    <row r="44" spans="7:9" ht="12.75">
      <c r="G44"/>
      <c r="H44"/>
      <c r="I44"/>
    </row>
    <row r="45" spans="7:9" ht="12.75">
      <c r="G45"/>
      <c r="H45"/>
      <c r="I45"/>
    </row>
    <row r="46" spans="7:9" ht="12.75"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7:9" ht="12.75">
      <c r="G58"/>
      <c r="H58"/>
      <c r="I58"/>
    </row>
    <row r="59" spans="7:9" ht="12.75">
      <c r="G59"/>
      <c r="H59"/>
      <c r="I59"/>
    </row>
    <row r="60" spans="7:9" ht="12.75">
      <c r="G60"/>
      <c r="H60"/>
      <c r="I60"/>
    </row>
    <row r="61" spans="7:9" ht="12.75">
      <c r="G61"/>
      <c r="H61"/>
      <c r="I61"/>
    </row>
    <row r="62" spans="7:9" ht="12.75">
      <c r="G62"/>
      <c r="H62"/>
      <c r="I62"/>
    </row>
    <row r="63" spans="7:9" ht="12.75">
      <c r="G63"/>
      <c r="H63"/>
      <c r="I63"/>
    </row>
    <row r="64" spans="7:9" ht="12.75">
      <c r="G64"/>
      <c r="H64"/>
      <c r="I64"/>
    </row>
    <row r="65" spans="7:9" ht="12.75">
      <c r="G65"/>
      <c r="H65"/>
      <c r="I65"/>
    </row>
    <row r="66" spans="7:9" ht="12.75">
      <c r="G66"/>
      <c r="H66"/>
      <c r="I66"/>
    </row>
    <row r="67" spans="7:9" ht="12.75">
      <c r="G67"/>
      <c r="H67"/>
      <c r="I67"/>
    </row>
    <row r="68" spans="7:9" ht="12.75">
      <c r="G68"/>
      <c r="H68"/>
      <c r="I68"/>
    </row>
    <row r="69" spans="7:9" ht="12.75">
      <c r="G69"/>
      <c r="H69"/>
      <c r="I69"/>
    </row>
    <row r="70" spans="7:9" ht="12.75">
      <c r="G70"/>
      <c r="H70"/>
      <c r="I70"/>
    </row>
    <row r="71" spans="7:9" ht="12.75">
      <c r="G71"/>
      <c r="H71"/>
      <c r="I71"/>
    </row>
    <row r="72" spans="7:9" ht="12.75">
      <c r="G72"/>
      <c r="H72"/>
      <c r="I72"/>
    </row>
    <row r="73" spans="7:9" ht="12.75">
      <c r="G73"/>
      <c r="H73"/>
      <c r="I73"/>
    </row>
    <row r="74" spans="7:9" ht="12.75">
      <c r="G74"/>
      <c r="H74"/>
      <c r="I74"/>
    </row>
    <row r="75" spans="7:9" ht="12.75">
      <c r="G75"/>
      <c r="H75"/>
      <c r="I75"/>
    </row>
    <row r="76" spans="7:9" ht="12.75">
      <c r="G76"/>
      <c r="H76"/>
      <c r="I76"/>
    </row>
    <row r="77" spans="7:9" ht="12.75">
      <c r="G77"/>
      <c r="H77"/>
      <c r="I77"/>
    </row>
    <row r="78" spans="7:9" ht="12.75">
      <c r="G78"/>
      <c r="H78"/>
      <c r="I78"/>
    </row>
    <row r="79" spans="7:9" ht="12.75">
      <c r="G79"/>
      <c r="H79"/>
      <c r="I79"/>
    </row>
    <row r="80" spans="7:9" ht="12.75">
      <c r="G80"/>
      <c r="H80"/>
      <c r="I80"/>
    </row>
    <row r="81" spans="7:9" ht="12.75">
      <c r="G81"/>
      <c r="H81"/>
      <c r="I81"/>
    </row>
    <row r="82" spans="7:9" ht="12.75">
      <c r="G82"/>
      <c r="H82"/>
      <c r="I82"/>
    </row>
    <row r="83" spans="7:9" ht="12.75">
      <c r="G83"/>
      <c r="H83"/>
      <c r="I83"/>
    </row>
    <row r="84" spans="7:9" ht="12.75">
      <c r="G84"/>
      <c r="H84"/>
      <c r="I84"/>
    </row>
    <row r="85" spans="7:9" ht="12.75">
      <c r="G85"/>
      <c r="H85"/>
      <c r="I85"/>
    </row>
    <row r="86" spans="7:9" ht="12.75">
      <c r="G86"/>
      <c r="H86"/>
      <c r="I86"/>
    </row>
    <row r="87" spans="7:9" ht="12.75">
      <c r="G87"/>
      <c r="H87"/>
      <c r="I87"/>
    </row>
    <row r="88" spans="7:9" ht="12.75">
      <c r="G88"/>
      <c r="H88"/>
      <c r="I88"/>
    </row>
    <row r="89" spans="7:9" ht="12.75">
      <c r="G89"/>
      <c r="H89"/>
      <c r="I89"/>
    </row>
    <row r="90" spans="7:9" ht="12.75">
      <c r="G90"/>
      <c r="H90"/>
      <c r="I90"/>
    </row>
    <row r="91" spans="7:9" ht="12.75">
      <c r="G91"/>
      <c r="H91"/>
      <c r="I91"/>
    </row>
    <row r="92" spans="7:9" ht="12.75">
      <c r="G92"/>
      <c r="H92"/>
      <c r="I92"/>
    </row>
    <row r="93" spans="7:9" ht="12.75">
      <c r="G93"/>
      <c r="H93"/>
      <c r="I93"/>
    </row>
    <row r="94" spans="7:9" ht="12.75"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pans="7:9" ht="12.75">
      <c r="G98"/>
      <c r="H98"/>
      <c r="I98"/>
    </row>
    <row r="99" spans="7:9" ht="12.75">
      <c r="G99"/>
      <c r="H99"/>
      <c r="I99"/>
    </row>
    <row r="100" spans="7:9" ht="12.75">
      <c r="G100"/>
      <c r="H100"/>
      <c r="I100"/>
    </row>
    <row r="101" spans="7:9" ht="12.75">
      <c r="G101"/>
      <c r="H101"/>
      <c r="I101"/>
    </row>
    <row r="102" spans="7:9" ht="12.75">
      <c r="G102"/>
      <c r="H102"/>
      <c r="I102"/>
    </row>
    <row r="103" spans="7:9" ht="12.75">
      <c r="G103"/>
      <c r="H103"/>
      <c r="I103"/>
    </row>
    <row r="104" spans="7:9" ht="12.75">
      <c r="G104"/>
      <c r="H104"/>
      <c r="I104"/>
    </row>
    <row r="105" spans="7:9" ht="12.75">
      <c r="G105"/>
      <c r="H105"/>
      <c r="I105"/>
    </row>
    <row r="106" spans="7:9" ht="12.75">
      <c r="G106"/>
      <c r="H106"/>
      <c r="I106"/>
    </row>
    <row r="107" spans="7:9" ht="12.75">
      <c r="G107"/>
      <c r="H107"/>
      <c r="I107"/>
    </row>
    <row r="108" spans="7:9" ht="12.75">
      <c r="G108"/>
      <c r="H108"/>
      <c r="I108"/>
    </row>
    <row r="109" spans="7:9" ht="12.75">
      <c r="G109"/>
      <c r="H109"/>
      <c r="I109"/>
    </row>
    <row r="110" spans="7:9" ht="12.75">
      <c r="G110"/>
      <c r="H110"/>
      <c r="I110"/>
    </row>
    <row r="111" spans="7:9" ht="12.75">
      <c r="G111"/>
      <c r="H111"/>
      <c r="I111"/>
    </row>
    <row r="112" spans="7:9" ht="12.75">
      <c r="G112"/>
      <c r="H112"/>
      <c r="I112"/>
    </row>
    <row r="113" spans="7:9" ht="12.75">
      <c r="G113"/>
      <c r="H113"/>
      <c r="I113"/>
    </row>
    <row r="114" spans="7:9" ht="12.75">
      <c r="G114"/>
      <c r="H114"/>
      <c r="I114"/>
    </row>
    <row r="115" spans="7:9" ht="12.75">
      <c r="G115"/>
      <c r="H115"/>
      <c r="I115"/>
    </row>
    <row r="116" spans="7:9" ht="12.75">
      <c r="G116"/>
      <c r="H116"/>
      <c r="I116"/>
    </row>
    <row r="117" spans="7:9" ht="12.75">
      <c r="G117"/>
      <c r="H117"/>
      <c r="I117"/>
    </row>
    <row r="118" spans="7:9" ht="12.75">
      <c r="G118"/>
      <c r="H118"/>
      <c r="I118"/>
    </row>
    <row r="119" spans="7:9" ht="12.75">
      <c r="G119"/>
      <c r="H119"/>
      <c r="I119"/>
    </row>
    <row r="120" spans="7:9" ht="12.75">
      <c r="G120"/>
      <c r="H120"/>
      <c r="I120"/>
    </row>
    <row r="121" spans="7:9" ht="12.75">
      <c r="G121"/>
      <c r="H121"/>
      <c r="I121"/>
    </row>
    <row r="122" spans="7:9" ht="12.75">
      <c r="G122"/>
      <c r="H122"/>
      <c r="I122"/>
    </row>
    <row r="123" spans="7:9" ht="12.75">
      <c r="G123"/>
      <c r="H123"/>
      <c r="I123"/>
    </row>
    <row r="124" spans="7:9" ht="12.75"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  <row r="127" spans="7:9" ht="12.75">
      <c r="G127"/>
      <c r="H127"/>
      <c r="I127"/>
    </row>
    <row r="128" spans="7:9" ht="12.75">
      <c r="G128"/>
      <c r="H128"/>
      <c r="I128"/>
    </row>
    <row r="129" spans="7:9" ht="12.75">
      <c r="G129"/>
      <c r="H129"/>
      <c r="I129"/>
    </row>
    <row r="130" spans="7:9" ht="12.75">
      <c r="G130"/>
      <c r="H130"/>
      <c r="I130"/>
    </row>
    <row r="131" spans="7:9" ht="12.75">
      <c r="G131"/>
      <c r="H131"/>
      <c r="I131"/>
    </row>
    <row r="132" spans="7:9" ht="12.75">
      <c r="G132"/>
      <c r="H132"/>
      <c r="I132"/>
    </row>
    <row r="133" spans="7:9" ht="12.75">
      <c r="G133"/>
      <c r="H133"/>
      <c r="I133"/>
    </row>
    <row r="134" spans="7:9" ht="12.75">
      <c r="G134"/>
      <c r="H134"/>
      <c r="I134"/>
    </row>
    <row r="135" spans="7:9" ht="12.75">
      <c r="G135"/>
      <c r="H135"/>
      <c r="I135"/>
    </row>
    <row r="136" spans="7:9" ht="12.75">
      <c r="G136"/>
      <c r="H136"/>
      <c r="I136"/>
    </row>
    <row r="137" spans="7:9" ht="12.75">
      <c r="G137"/>
      <c r="H137"/>
      <c r="I137"/>
    </row>
    <row r="138" spans="7:9" ht="12.75">
      <c r="G138"/>
      <c r="H138"/>
      <c r="I138"/>
    </row>
    <row r="139" spans="7:9" ht="12.75">
      <c r="G139"/>
      <c r="H139"/>
      <c r="I139"/>
    </row>
    <row r="140" spans="7:9" ht="12.75">
      <c r="G140"/>
      <c r="H140"/>
      <c r="I140"/>
    </row>
    <row r="141" spans="7:9" ht="12.75">
      <c r="G141"/>
      <c r="H141"/>
      <c r="I141"/>
    </row>
    <row r="142" spans="7:9" ht="12.75">
      <c r="G142"/>
      <c r="H142"/>
      <c r="I142"/>
    </row>
    <row r="143" spans="7:9" ht="12.75">
      <c r="G143"/>
      <c r="H143"/>
      <c r="I143"/>
    </row>
    <row r="144" spans="7:9" ht="12.75">
      <c r="G144"/>
      <c r="H144"/>
      <c r="I144"/>
    </row>
    <row r="145" spans="7:9" ht="12.75">
      <c r="G145"/>
      <c r="H145"/>
      <c r="I145"/>
    </row>
    <row r="146" spans="7:9" ht="12.75">
      <c r="G146"/>
      <c r="H146"/>
      <c r="I146"/>
    </row>
    <row r="147" spans="7:9" ht="12.75">
      <c r="G147"/>
      <c r="H147"/>
      <c r="I147"/>
    </row>
    <row r="148" spans="7:9" ht="12.75">
      <c r="G148"/>
      <c r="H148"/>
      <c r="I148"/>
    </row>
    <row r="149" spans="7:9" ht="12.75">
      <c r="G149"/>
      <c r="H149"/>
      <c r="I149"/>
    </row>
    <row r="150" spans="7:9" ht="12.75">
      <c r="G150"/>
      <c r="H150"/>
      <c r="I150"/>
    </row>
    <row r="151" spans="7:9" ht="12.75">
      <c r="G151"/>
      <c r="H151"/>
      <c r="I151"/>
    </row>
    <row r="152" spans="7:9" ht="12.75">
      <c r="G152"/>
      <c r="H152"/>
      <c r="I152"/>
    </row>
    <row r="153" spans="7:9" ht="12.75">
      <c r="G153"/>
      <c r="H153"/>
      <c r="I153"/>
    </row>
    <row r="154" spans="7:9" ht="12.75">
      <c r="G154"/>
      <c r="H154"/>
      <c r="I154"/>
    </row>
    <row r="155" spans="7:9" ht="12.75">
      <c r="G155"/>
      <c r="H155"/>
      <c r="I155"/>
    </row>
    <row r="156" spans="7:9" ht="12.75">
      <c r="G156"/>
      <c r="H156"/>
      <c r="I156"/>
    </row>
    <row r="157" spans="7:9" ht="12.75">
      <c r="G157"/>
      <c r="H157"/>
      <c r="I157"/>
    </row>
    <row r="158" spans="7:9" ht="12.75">
      <c r="G158"/>
      <c r="H158"/>
      <c r="I158"/>
    </row>
    <row r="159" spans="7:9" ht="12.75">
      <c r="G159"/>
      <c r="H159"/>
      <c r="I159"/>
    </row>
    <row r="160" spans="7:9" ht="12.75">
      <c r="G160"/>
      <c r="H160"/>
      <c r="I160"/>
    </row>
    <row r="161" spans="7:9" ht="12.75">
      <c r="G161"/>
      <c r="H161"/>
      <c r="I161"/>
    </row>
    <row r="162" spans="7:9" ht="12.75">
      <c r="G162"/>
      <c r="H162"/>
      <c r="I162"/>
    </row>
    <row r="163" spans="7:9" ht="12.75">
      <c r="G163"/>
      <c r="H163"/>
      <c r="I163"/>
    </row>
    <row r="164" spans="7:9" ht="12.75">
      <c r="G164"/>
      <c r="H164"/>
      <c r="I164"/>
    </row>
    <row r="165" spans="7:9" ht="12.75">
      <c r="G165"/>
      <c r="H165"/>
      <c r="I165"/>
    </row>
    <row r="166" spans="7:9" ht="12.75">
      <c r="G166"/>
      <c r="H166"/>
      <c r="I166"/>
    </row>
    <row r="167" spans="7:9" ht="12.75">
      <c r="G167"/>
      <c r="H167"/>
      <c r="I167"/>
    </row>
    <row r="168" spans="7:9" ht="12.75">
      <c r="G168"/>
      <c r="H168"/>
      <c r="I168"/>
    </row>
    <row r="169" spans="7:9" ht="12.75">
      <c r="G169"/>
      <c r="H169"/>
      <c r="I169"/>
    </row>
    <row r="170" spans="7:9" ht="12.75">
      <c r="G170"/>
      <c r="H170"/>
      <c r="I170"/>
    </row>
    <row r="171" spans="7:9" ht="12.75">
      <c r="G171"/>
      <c r="H171"/>
      <c r="I171"/>
    </row>
    <row r="172" spans="7:9" ht="12.75">
      <c r="G172"/>
      <c r="H172"/>
      <c r="I172"/>
    </row>
    <row r="173" spans="7:9" ht="12.75">
      <c r="G173"/>
      <c r="H173"/>
      <c r="I173"/>
    </row>
    <row r="174" spans="7:9" ht="12.75">
      <c r="G174"/>
      <c r="H174"/>
      <c r="I174"/>
    </row>
    <row r="175" spans="7:9" ht="12.75">
      <c r="G175"/>
      <c r="H175"/>
      <c r="I175"/>
    </row>
    <row r="176" spans="7:9" ht="12.75">
      <c r="G176"/>
      <c r="H176"/>
      <c r="I176"/>
    </row>
    <row r="177" spans="7:9" ht="12.75">
      <c r="G177"/>
      <c r="H177"/>
      <c r="I177"/>
    </row>
    <row r="178" spans="7:9" ht="12.75">
      <c r="G178"/>
      <c r="H178"/>
      <c r="I178"/>
    </row>
    <row r="179" spans="7:9" ht="12.75">
      <c r="G179"/>
      <c r="H179"/>
      <c r="I179"/>
    </row>
    <row r="180" spans="7:9" ht="12.75">
      <c r="G180"/>
      <c r="H180"/>
      <c r="I180"/>
    </row>
    <row r="181" spans="7:9" ht="12.75">
      <c r="G181"/>
      <c r="H181"/>
      <c r="I181"/>
    </row>
    <row r="182" spans="7:9" ht="12.75">
      <c r="G182"/>
      <c r="H182"/>
      <c r="I182"/>
    </row>
    <row r="183" spans="7:9" ht="12.75">
      <c r="G183"/>
      <c r="H183"/>
      <c r="I183"/>
    </row>
    <row r="184" spans="7:9" ht="12.75">
      <c r="G184"/>
      <c r="H184"/>
      <c r="I184"/>
    </row>
    <row r="185" spans="7:9" ht="12.75">
      <c r="G185"/>
      <c r="H185"/>
      <c r="I185"/>
    </row>
    <row r="186" spans="7:9" ht="12.75">
      <c r="G186"/>
      <c r="H186"/>
      <c r="I186"/>
    </row>
    <row r="187" spans="7:9" ht="12.75">
      <c r="G187"/>
      <c r="H187"/>
      <c r="I187"/>
    </row>
    <row r="188" spans="7:9" ht="12.75">
      <c r="G188"/>
      <c r="H188"/>
      <c r="I188"/>
    </row>
    <row r="189" spans="7:9" ht="12.75">
      <c r="G189"/>
      <c r="H189"/>
      <c r="I189"/>
    </row>
    <row r="190" spans="7:9" ht="12.75">
      <c r="G190"/>
      <c r="H190"/>
      <c r="I190"/>
    </row>
    <row r="191" spans="7:9" ht="12.75">
      <c r="G191"/>
      <c r="H191"/>
      <c r="I191"/>
    </row>
    <row r="192" spans="7:9" ht="12.75">
      <c r="G192"/>
      <c r="H192"/>
      <c r="I192"/>
    </row>
    <row r="193" spans="7:9" ht="12.75">
      <c r="G193"/>
      <c r="H193"/>
      <c r="I193"/>
    </row>
    <row r="194" spans="7:9" ht="12.75">
      <c r="G194"/>
      <c r="H194"/>
      <c r="I194"/>
    </row>
    <row r="195" spans="7:9" ht="12.75">
      <c r="G195"/>
      <c r="H195"/>
      <c r="I195"/>
    </row>
    <row r="196" spans="7:9" ht="12.75">
      <c r="G196"/>
      <c r="H196"/>
      <c r="I196"/>
    </row>
    <row r="197" spans="7:9" ht="12.75">
      <c r="G197"/>
      <c r="H197"/>
      <c r="I197"/>
    </row>
    <row r="198" spans="7:9" ht="12.75">
      <c r="G198"/>
      <c r="H198"/>
      <c r="I198"/>
    </row>
    <row r="199" spans="7:9" ht="12.75">
      <c r="G199"/>
      <c r="H199"/>
      <c r="I199"/>
    </row>
    <row r="200" spans="7:9" ht="12.75">
      <c r="G200"/>
      <c r="H200"/>
      <c r="I200"/>
    </row>
    <row r="201" spans="7:9" ht="12.75">
      <c r="G201"/>
      <c r="H201"/>
      <c r="I201"/>
    </row>
    <row r="202" spans="7:9" ht="12.75">
      <c r="G202"/>
      <c r="H202"/>
      <c r="I202"/>
    </row>
    <row r="203" spans="7:9" ht="12.75">
      <c r="G203"/>
      <c r="H203"/>
      <c r="I203"/>
    </row>
    <row r="204" spans="7:9" ht="12.75">
      <c r="G204"/>
      <c r="H204"/>
      <c r="I204"/>
    </row>
    <row r="205" spans="7:9" ht="12.75">
      <c r="G205"/>
      <c r="H205"/>
      <c r="I205"/>
    </row>
    <row r="206" spans="7:9" ht="12.75">
      <c r="G206"/>
      <c r="H206"/>
      <c r="I206"/>
    </row>
    <row r="207" spans="7:9" ht="12.75">
      <c r="G207"/>
      <c r="H207"/>
      <c r="I207"/>
    </row>
    <row r="208" spans="7:9" ht="12.75">
      <c r="G208"/>
      <c r="H208"/>
      <c r="I208"/>
    </row>
    <row r="209" spans="7:9" ht="12.75">
      <c r="G209"/>
      <c r="H209"/>
      <c r="I209"/>
    </row>
    <row r="210" spans="7:9" ht="12.75">
      <c r="G210"/>
      <c r="H210"/>
      <c r="I210"/>
    </row>
    <row r="211" spans="7:9" ht="12.75">
      <c r="G211"/>
      <c r="H211"/>
      <c r="I211"/>
    </row>
    <row r="212" spans="7:9" ht="12.75">
      <c r="G212"/>
      <c r="H212"/>
      <c r="I212"/>
    </row>
    <row r="213" spans="7:9" ht="12.75">
      <c r="G213"/>
      <c r="H213"/>
      <c r="I213"/>
    </row>
    <row r="214" spans="7:9" ht="12.75">
      <c r="G214"/>
      <c r="H214"/>
      <c r="I214"/>
    </row>
    <row r="215" spans="7:9" ht="12.75">
      <c r="G215"/>
      <c r="H215"/>
      <c r="I215"/>
    </row>
    <row r="216" spans="7:9" ht="12.75">
      <c r="G216"/>
      <c r="H216"/>
      <c r="I216"/>
    </row>
    <row r="217" spans="7:9" ht="12.75">
      <c r="G217"/>
      <c r="H217"/>
      <c r="I217"/>
    </row>
    <row r="218" spans="7:9" ht="12.75">
      <c r="G218"/>
      <c r="H218"/>
      <c r="I218"/>
    </row>
    <row r="219" spans="7:9" ht="12.75">
      <c r="G219"/>
      <c r="H219"/>
      <c r="I219"/>
    </row>
    <row r="220" spans="7:9" ht="12.75">
      <c r="G220"/>
      <c r="H220"/>
      <c r="I220"/>
    </row>
    <row r="221" spans="7:9" ht="12.75">
      <c r="G221"/>
      <c r="H221"/>
      <c r="I221"/>
    </row>
    <row r="222" spans="7:9" ht="12.75">
      <c r="G222"/>
      <c r="H222"/>
      <c r="I222"/>
    </row>
    <row r="223" spans="7:9" ht="12.75">
      <c r="G223"/>
      <c r="H223"/>
      <c r="I223"/>
    </row>
    <row r="224" spans="7:9" ht="12.75">
      <c r="G224"/>
      <c r="H224"/>
      <c r="I224"/>
    </row>
    <row r="225" spans="7:9" ht="12.75">
      <c r="G225"/>
      <c r="H225"/>
      <c r="I225"/>
    </row>
    <row r="226" spans="7:9" ht="12.75">
      <c r="G226"/>
      <c r="H226"/>
      <c r="I226"/>
    </row>
    <row r="227" spans="7:9" ht="12.75">
      <c r="G227"/>
      <c r="H227"/>
      <c r="I227"/>
    </row>
    <row r="228" spans="7:9" ht="12.75">
      <c r="G228"/>
      <c r="H228"/>
      <c r="I228"/>
    </row>
    <row r="229" spans="7:9" ht="12.75">
      <c r="G229"/>
      <c r="H229"/>
      <c r="I229"/>
    </row>
    <row r="230" spans="7:9" ht="12.75">
      <c r="G230"/>
      <c r="H230"/>
      <c r="I230"/>
    </row>
    <row r="231" spans="7:9" ht="12.75">
      <c r="G231"/>
      <c r="H231"/>
      <c r="I231"/>
    </row>
    <row r="232" spans="7:9" ht="12.75">
      <c r="G232"/>
      <c r="H232"/>
      <c r="I232"/>
    </row>
    <row r="233" spans="7:9" ht="12.75">
      <c r="G233"/>
      <c r="H233"/>
      <c r="I233"/>
    </row>
    <row r="234" spans="7:9" ht="12.75">
      <c r="G234"/>
      <c r="H234"/>
      <c r="I234"/>
    </row>
    <row r="235" spans="7:9" ht="12.75">
      <c r="G235"/>
      <c r="H235"/>
      <c r="I235"/>
    </row>
    <row r="236" spans="7:9" ht="12.75">
      <c r="G236"/>
      <c r="H236"/>
      <c r="I236"/>
    </row>
    <row r="237" spans="7:9" ht="12.75">
      <c r="G237"/>
      <c r="H237"/>
      <c r="I237"/>
    </row>
    <row r="238" spans="7:9" ht="12.75">
      <c r="G238"/>
      <c r="H238"/>
      <c r="I238"/>
    </row>
    <row r="239" spans="7:9" ht="12.75">
      <c r="G239"/>
      <c r="H239"/>
      <c r="I239"/>
    </row>
    <row r="240" spans="7:9" ht="12.75">
      <c r="G240"/>
      <c r="H240"/>
      <c r="I240"/>
    </row>
    <row r="241" spans="7:9" ht="12.75">
      <c r="G241"/>
      <c r="H241"/>
      <c r="I241"/>
    </row>
    <row r="242" spans="7:9" ht="12.75">
      <c r="G242"/>
      <c r="H242"/>
      <c r="I242"/>
    </row>
    <row r="243" spans="7:9" ht="12.75">
      <c r="G243"/>
      <c r="H243"/>
      <c r="I243"/>
    </row>
    <row r="244" spans="7:9" ht="12.75">
      <c r="G244"/>
      <c r="H244"/>
      <c r="I244"/>
    </row>
    <row r="245" spans="7:9" ht="12.75">
      <c r="G245"/>
      <c r="H245"/>
      <c r="I245"/>
    </row>
    <row r="246" spans="7:9" ht="12.75">
      <c r="G246"/>
      <c r="H246"/>
      <c r="I246"/>
    </row>
    <row r="247" spans="7:9" ht="12.75">
      <c r="G247"/>
      <c r="H247"/>
      <c r="I247"/>
    </row>
    <row r="248" spans="7:9" ht="12.75">
      <c r="G248"/>
      <c r="H248"/>
      <c r="I248"/>
    </row>
    <row r="249" spans="7:9" ht="12.75">
      <c r="G249"/>
      <c r="H249"/>
      <c r="I249"/>
    </row>
    <row r="250" spans="7:9" ht="12.75">
      <c r="G250"/>
      <c r="H250"/>
      <c r="I250"/>
    </row>
    <row r="251" spans="7:9" ht="12.75">
      <c r="G251"/>
      <c r="H251"/>
      <c r="I251"/>
    </row>
    <row r="252" spans="7:9" ht="12.75">
      <c r="G252"/>
      <c r="H252"/>
      <c r="I252"/>
    </row>
    <row r="253" spans="7:9" ht="12.75">
      <c r="G253"/>
      <c r="H253"/>
      <c r="I253"/>
    </row>
    <row r="254" spans="7:9" ht="12.75">
      <c r="G254"/>
      <c r="H254"/>
      <c r="I254"/>
    </row>
    <row r="255" spans="7:9" ht="12.75">
      <c r="G255"/>
      <c r="H255"/>
      <c r="I255"/>
    </row>
    <row r="256" spans="7:9" ht="12.75">
      <c r="G256"/>
      <c r="H256"/>
      <c r="I256"/>
    </row>
    <row r="257" spans="7:9" ht="12.75">
      <c r="G257"/>
      <c r="H257"/>
      <c r="I257"/>
    </row>
    <row r="258" spans="7:9" ht="12.75">
      <c r="G258"/>
      <c r="H258"/>
      <c r="I258"/>
    </row>
    <row r="259" spans="7:9" ht="12.75">
      <c r="G259"/>
      <c r="H259"/>
      <c r="I259"/>
    </row>
    <row r="260" spans="7:9" ht="12.75">
      <c r="G260"/>
      <c r="H260"/>
      <c r="I260"/>
    </row>
    <row r="261" spans="7:9" ht="12.75">
      <c r="G261"/>
      <c r="H261"/>
      <c r="I261"/>
    </row>
    <row r="262" spans="7:9" ht="12.75">
      <c r="G262"/>
      <c r="H262"/>
      <c r="I262"/>
    </row>
    <row r="263" spans="7:9" ht="12.75">
      <c r="G263"/>
      <c r="H263"/>
      <c r="I263"/>
    </row>
    <row r="264" spans="7:9" ht="12.75">
      <c r="G264"/>
      <c r="H264"/>
      <c r="I264"/>
    </row>
    <row r="265" spans="7:9" ht="12.75">
      <c r="G265"/>
      <c r="H265"/>
      <c r="I265"/>
    </row>
    <row r="266" spans="7:9" ht="12.75">
      <c r="G266"/>
      <c r="H266"/>
      <c r="I266"/>
    </row>
    <row r="267" spans="7:9" ht="12.75">
      <c r="G267"/>
      <c r="H267"/>
      <c r="I267"/>
    </row>
    <row r="268" spans="7:9" ht="12.75">
      <c r="G268"/>
      <c r="H268"/>
      <c r="I268"/>
    </row>
    <row r="269" spans="7:9" ht="12.75">
      <c r="G269"/>
      <c r="H269"/>
      <c r="I269"/>
    </row>
    <row r="270" spans="7:9" ht="12.75">
      <c r="G270"/>
      <c r="H270"/>
      <c r="I270"/>
    </row>
    <row r="271" spans="7:9" ht="12.75">
      <c r="G271"/>
      <c r="H271"/>
      <c r="I271"/>
    </row>
    <row r="272" spans="7:9" ht="12.75">
      <c r="G272"/>
      <c r="H272"/>
      <c r="I272"/>
    </row>
    <row r="273" spans="7:9" ht="12.75">
      <c r="G273"/>
      <c r="H273"/>
      <c r="I273"/>
    </row>
    <row r="274" spans="7:9" ht="12.75">
      <c r="G274"/>
      <c r="H274"/>
      <c r="I274"/>
    </row>
    <row r="275" spans="7:9" ht="12.75">
      <c r="G275"/>
      <c r="H275"/>
      <c r="I275"/>
    </row>
    <row r="276" spans="7:9" ht="12.75">
      <c r="G276"/>
      <c r="H276"/>
      <c r="I276"/>
    </row>
    <row r="277" spans="7:9" ht="12.75">
      <c r="G277"/>
      <c r="H277"/>
      <c r="I277"/>
    </row>
    <row r="278" spans="7:9" ht="12.75">
      <c r="G278"/>
      <c r="H278"/>
      <c r="I278"/>
    </row>
    <row r="279" spans="7:9" ht="12.75">
      <c r="G279"/>
      <c r="H279"/>
      <c r="I279"/>
    </row>
    <row r="280" spans="7:9" ht="12.75">
      <c r="G280"/>
      <c r="H280"/>
      <c r="I280"/>
    </row>
    <row r="281" spans="7:9" ht="12.75">
      <c r="G281"/>
      <c r="H281"/>
      <c r="I28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Baldelli</dc:creator>
  <cp:keywords/>
  <dc:description/>
  <cp:lastModifiedBy>Baldelli</cp:lastModifiedBy>
  <cp:lastPrinted>2014-01-29T14:57:55Z</cp:lastPrinted>
  <dcterms:created xsi:type="dcterms:W3CDTF">2014-01-29T14:05:16Z</dcterms:created>
  <dcterms:modified xsi:type="dcterms:W3CDTF">2014-12-16T14:30:28Z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